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ARD Projects\Global - CCBO (1878)\Project Records\final deliverables\Guidebooks\"/>
    </mc:Choice>
  </mc:AlternateContent>
  <xr:revisionPtr revIDLastSave="0" documentId="13_ncr:1_{51A4FF7C-7CD3-4337-8A8E-92EDDE0298D3}" xr6:coauthVersionLast="47" xr6:coauthVersionMax="47" xr10:uidLastSave="{00000000-0000-0000-0000-000000000000}"/>
  <bookViews>
    <workbookView xWindow="-28920" yWindow="-2325" windowWidth="29040" windowHeight="15840" xr2:uid="{EBE50A2E-67D5-4B6F-8E05-D0575EF6161A}"/>
  </bookViews>
  <sheets>
    <sheet name="1. Tally Sheet Field Form" sheetId="1" r:id="rId1"/>
    <sheet name="2. Material Composition Form" sheetId="2" r:id="rId2"/>
    <sheet name="3. Trash vs. Recycling" sheetId="3" r:id="rId3"/>
    <sheet name="4. Litter Receptacle Form" sheetId="4" r:id="rId4"/>
  </sheets>
  <definedNames>
    <definedName name="_xlnm.Print_Area" localSheetId="1">'2. Material Composition Form'!$C$2:$G$60</definedName>
    <definedName name="_xlnm.Print_Area" localSheetId="2">'3. Trash vs. Recycling'!$C$2:$E$44</definedName>
    <definedName name="Z_6FE232E4_40E2_4EFD_A77F_2627D8309DB6_.wvu.PrintArea" localSheetId="1" hidden="1">'2. Material Composition Form'!$C$2:$G$60</definedName>
    <definedName name="Z_6FE232E4_40E2_4EFD_A77F_2627D8309DB6_.wvu.PrintArea" localSheetId="2" hidden="1">'3. Trash vs. Recycling'!$C$2:$E$44</definedName>
  </definedNames>
  <calcPr calcId="191029"/>
  <customWorkbookViews>
    <customWorkbookView name="Jennifer Martin - Personal View" guid="{6FE232E4-40E2-4EFD-A77F-2627D8309DB6}" mergeInterval="0" personalView="1" maximized="1" xWindow="-11" yWindow="-11" windowWidth="2278" windowHeight="146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D28" i="3" l="1"/>
  <c r="D27" i="3"/>
  <c r="D34" i="3"/>
  <c r="D19" i="3"/>
  <c r="D17" i="3"/>
  <c r="F54" i="2"/>
  <c r="F53" i="2"/>
  <c r="F22" i="2"/>
  <c r="B55" i="2"/>
  <c r="B54" i="2"/>
  <c r="B53" i="2"/>
  <c r="B23" i="2"/>
  <c r="B22" i="2"/>
  <c r="B12" i="2"/>
  <c r="B13" i="2" s="1"/>
  <c r="B14" i="2" s="1"/>
  <c r="B15" i="2" s="1"/>
  <c r="B9" i="2"/>
  <c r="B8" i="2"/>
  <c r="F9" i="2"/>
  <c r="F8" i="2"/>
  <c r="J18" i="1"/>
  <c r="B21" i="1"/>
  <c r="B17" i="1"/>
  <c r="B16" i="1"/>
  <c r="F56" i="2" l="1"/>
  <c r="F55" i="2"/>
  <c r="F52" i="2"/>
  <c r="F49" i="2"/>
  <c r="F48" i="2"/>
  <c r="F47" i="2"/>
  <c r="F46" i="2"/>
  <c r="F43" i="2"/>
  <c r="F42" i="2"/>
  <c r="F39" i="2"/>
  <c r="F38" i="2"/>
  <c r="F35" i="2"/>
  <c r="F33" i="2"/>
  <c r="F34" i="2"/>
  <c r="F32" i="2"/>
  <c r="F31" i="2"/>
  <c r="F28" i="2"/>
  <c r="F27" i="2"/>
  <c r="F24" i="2"/>
  <c r="F23" i="2"/>
  <c r="F21" i="2"/>
  <c r="F20" i="2"/>
  <c r="F19" i="2"/>
  <c r="F18" i="2"/>
  <c r="F15" i="2"/>
  <c r="F14" i="2"/>
  <c r="F13" i="2"/>
  <c r="F12" i="2"/>
  <c r="F7" i="2"/>
  <c r="F6" i="2"/>
  <c r="F5" i="2"/>
  <c r="F4" i="2"/>
  <c r="D29" i="3"/>
  <c r="D6" i="3"/>
  <c r="D31" i="3"/>
  <c r="D26" i="3"/>
  <c r="D20" i="3"/>
  <c r="D40" i="3"/>
  <c r="D16" i="3"/>
  <c r="D10" i="3"/>
  <c r="D5" i="3"/>
  <c r="D13" i="3"/>
  <c r="D36" i="3"/>
  <c r="D37" i="3"/>
  <c r="D35" i="3"/>
  <c r="D39" i="3"/>
  <c r="D18" i="3"/>
  <c r="D32" i="3"/>
  <c r="D4" i="3"/>
  <c r="D25" i="3"/>
  <c r="D24" i="3"/>
  <c r="D42" i="3"/>
  <c r="D41" i="3"/>
  <c r="D38" i="3"/>
  <c r="D15" i="3"/>
  <c r="D12" i="3"/>
  <c r="D11" i="3"/>
  <c r="D33" i="3"/>
  <c r="D30" i="3"/>
  <c r="D7" i="3"/>
  <c r="D23" i="3"/>
  <c r="D14" i="3"/>
  <c r="D9" i="3"/>
  <c r="D8" i="3"/>
  <c r="D3" i="3"/>
  <c r="B4" i="2"/>
  <c r="B5" i="2" s="1"/>
  <c r="B6" i="2" s="1"/>
  <c r="B7" i="2" s="1"/>
  <c r="B18" i="2" s="1"/>
  <c r="B19" i="2" s="1"/>
  <c r="B20" i="2" s="1"/>
  <c r="B21" i="2" s="1"/>
  <c r="B24" i="2" s="1"/>
  <c r="B27" i="2" s="1"/>
  <c r="B28" i="2" s="1"/>
  <c r="B31" i="2" s="1"/>
  <c r="B32" i="2" s="1"/>
  <c r="B33" i="2" s="1"/>
  <c r="B34" i="2" s="1"/>
  <c r="B35" i="2" s="1"/>
  <c r="B38" i="2" s="1"/>
  <c r="B39" i="2" s="1"/>
  <c r="B42" i="2" s="1"/>
  <c r="B43" i="2" s="1"/>
  <c r="B46" i="2" s="1"/>
  <c r="B47" i="2" s="1"/>
  <c r="B48" i="2" s="1"/>
  <c r="B49" i="2" s="1"/>
  <c r="B52" i="2" s="1"/>
  <c r="B56" i="2" s="1"/>
  <c r="F40" i="2" l="1"/>
  <c r="G39" i="2" s="1"/>
  <c r="F10" i="2"/>
  <c r="F25" i="2"/>
  <c r="F36" i="2"/>
  <c r="G35" i="2" s="1"/>
  <c r="F50" i="2"/>
  <c r="G46" i="2" s="1"/>
  <c r="F57" i="2"/>
  <c r="F29" i="2"/>
  <c r="G28" i="2" s="1"/>
  <c r="F44" i="2"/>
  <c r="G42" i="2" s="1"/>
  <c r="F16" i="2"/>
  <c r="G12" i="2" s="1"/>
  <c r="D21" i="3"/>
  <c r="D43" i="3"/>
  <c r="J74" i="1"/>
  <c r="J67" i="1"/>
  <c r="J62" i="1"/>
  <c r="J57" i="1"/>
  <c r="J50" i="1"/>
  <c r="J45" i="1"/>
  <c r="J39" i="1"/>
  <c r="J32" i="1"/>
  <c r="B13" i="1"/>
  <c r="B14" i="1" s="1"/>
  <c r="B15" i="1" s="1"/>
  <c r="G38" i="2" l="1"/>
  <c r="G40" i="2" s="1"/>
  <c r="G52" i="2"/>
  <c r="G54" i="2"/>
  <c r="G53" i="2"/>
  <c r="G23" i="2"/>
  <c r="G22" i="2"/>
  <c r="G8" i="2"/>
  <c r="G9" i="2"/>
  <c r="G55" i="2"/>
  <c r="G56" i="2"/>
  <c r="G27" i="2"/>
  <c r="G29" i="2" s="1"/>
  <c r="G32" i="2"/>
  <c r="G34" i="2"/>
  <c r="G14" i="2"/>
  <c r="G20" i="2"/>
  <c r="G21" i="2"/>
  <c r="G19" i="2"/>
  <c r="G24" i="2"/>
  <c r="G18" i="2"/>
  <c r="G31" i="2"/>
  <c r="G33" i="2"/>
  <c r="G48" i="2"/>
  <c r="G49" i="2"/>
  <c r="G47" i="2"/>
  <c r="G43" i="2"/>
  <c r="G44" i="2" s="1"/>
  <c r="G15" i="2"/>
  <c r="G13" i="2"/>
  <c r="G16" i="2" s="1"/>
  <c r="G7" i="2"/>
  <c r="G6" i="2"/>
  <c r="G5" i="2"/>
  <c r="G3" i="2"/>
  <c r="F59" i="2"/>
  <c r="F11" i="2" s="1"/>
  <c r="G4" i="2"/>
  <c r="D44" i="3"/>
  <c r="E43" i="3" s="1"/>
  <c r="J76" i="1"/>
  <c r="B22" i="1"/>
  <c r="B23" i="1" s="1"/>
  <c r="J75" i="1"/>
  <c r="G10" i="2" l="1"/>
  <c r="G57" i="2"/>
  <c r="G50" i="2"/>
  <c r="G36" i="2"/>
  <c r="G25" i="2"/>
  <c r="F37" i="2"/>
  <c r="F41" i="2"/>
  <c r="F45" i="2"/>
  <c r="F26" i="2"/>
  <c r="F51" i="2"/>
  <c r="F30" i="2"/>
  <c r="F58" i="2"/>
  <c r="F17" i="2"/>
  <c r="E21" i="3"/>
  <c r="E44" i="3" s="1"/>
  <c r="J77" i="1"/>
  <c r="B24" i="1"/>
  <c r="B25" i="1" s="1"/>
  <c r="B26" i="1" s="1"/>
  <c r="B27" i="1" s="1"/>
  <c r="B28" i="1" s="1"/>
  <c r="B35" i="1" l="1"/>
  <c r="B36" i="1" s="1"/>
  <c r="B37" i="1" s="1"/>
  <c r="B38" i="1" s="1"/>
  <c r="B42" i="1" s="1"/>
  <c r="B43" i="1" s="1"/>
  <c r="B44" i="1" s="1"/>
  <c r="B48" i="1" s="1"/>
  <c r="B49" i="1" s="1"/>
  <c r="B53" i="1" s="1"/>
  <c r="B29" i="1"/>
  <c r="B30" i="1" s="1"/>
  <c r="B31" i="1" s="1"/>
  <c r="F60" i="2"/>
  <c r="B54" i="1" l="1"/>
  <c r="B55" i="1" s="1"/>
  <c r="B56" i="1" s="1"/>
  <c r="B60" i="1" s="1"/>
  <c r="B61" i="1" s="1"/>
  <c r="B65" i="1" s="1"/>
  <c r="B66" i="1" s="1"/>
  <c r="B70" i="1" s="1"/>
  <c r="B71" i="1" s="1"/>
  <c r="B72" i="1" s="1"/>
  <c r="B73" i="1" s="1"/>
</calcChain>
</file>

<file path=xl/sharedStrings.xml><?xml version="1.0" encoding="utf-8"?>
<sst xmlns="http://schemas.openxmlformats.org/spreadsheetml/2006/main" count="346" uniqueCount="154">
  <si>
    <t>Date:</t>
  </si>
  <si>
    <t>Site Number:</t>
  </si>
  <si>
    <t>Field Lead Name:</t>
  </si>
  <si>
    <t>Total Distance (Feet or Meters):</t>
  </si>
  <si>
    <t>LARGE ITEMS: BEVERAGE CONTAINERS</t>
  </si>
  <si>
    <t>TOTAL:</t>
  </si>
  <si>
    <t>LARGE ITEMS: TAKE OUT FOOD PACKAGING</t>
  </si>
  <si>
    <t>Cup Lids (with and w/o straws):</t>
  </si>
  <si>
    <t>Napkins:</t>
  </si>
  <si>
    <t>Paper Cups:</t>
  </si>
  <si>
    <t>Plastic Drink Cups:</t>
  </si>
  <si>
    <t>Polystyrene Cups:</t>
  </si>
  <si>
    <t>Utensils (Plastic/Metal/Compostable):</t>
  </si>
  <si>
    <t>Paper French Fries Packaging:</t>
  </si>
  <si>
    <t>Burger Wrappers:</t>
  </si>
  <si>
    <t>LARGE ITEMS: PAPER PRODUCTS</t>
  </si>
  <si>
    <t>Plastic Retail/Shopping Bags:</t>
  </si>
  <si>
    <t>LARGE ITEMS: PAPER &amp; PLASTIC BAGS</t>
  </si>
  <si>
    <t>Cardboard:</t>
  </si>
  <si>
    <t>Receipts:</t>
  </si>
  <si>
    <t>LARGE ITEMS: CANDY AND SNACK WRAPPERS</t>
  </si>
  <si>
    <t>Yogurt Cups:</t>
  </si>
  <si>
    <t>SMALL ITEMS: TOBACCO RELATED</t>
  </si>
  <si>
    <t>SMALL ITEMS: OTHER SMALL ITEMS</t>
  </si>
  <si>
    <t>LARGE ITEMS: OTHER LARGE ITEMS</t>
  </si>
  <si>
    <t>Other Large Items:</t>
  </si>
  <si>
    <t>Bottle Caps:</t>
  </si>
  <si>
    <t>Chewing Tobacco Containers:</t>
  </si>
  <si>
    <t>LARGE ITEMS: TOBACCO RELATED</t>
  </si>
  <si>
    <t>Small Pieces of Paper:</t>
  </si>
  <si>
    <t>Small Pieces of Plastic:</t>
  </si>
  <si>
    <t>Other Small Items:</t>
  </si>
  <si>
    <t>Plastic Wrap/Film:</t>
  </si>
  <si>
    <t>MATERIAL CATEGORY:</t>
  </si>
  <si>
    <t>Sub-Total Other Large Items:</t>
  </si>
  <si>
    <t>Sub-Total Large Beverage Containers:</t>
  </si>
  <si>
    <t>Sub-Total Large Take Out Food Packaging Items:</t>
  </si>
  <si>
    <t>Sub-Total Large Paper &amp; Plastic Bag Items:</t>
  </si>
  <si>
    <t>Sub-Total Large Paper Product Items:</t>
  </si>
  <si>
    <t>Sub-Total Large Candy &amp; Snack Wrapper Items:</t>
  </si>
  <si>
    <t>Sub-Total Large Tobacco Related Items:</t>
  </si>
  <si>
    <t>Sub-Total Small Tobacco Related Items:</t>
  </si>
  <si>
    <t>Sub-Total Other Small Items:</t>
  </si>
  <si>
    <t>TOTAL ITEMS COMBINED:</t>
  </si>
  <si>
    <t>Newspapers/Flyers/Advertisements:</t>
  </si>
  <si>
    <t>All Other Beverage Containers:</t>
  </si>
  <si>
    <t>Straws/Wrappers (not in lids):</t>
  </si>
  <si>
    <t>Paper Grocery Bags:</t>
  </si>
  <si>
    <t>Snack Wrappers:</t>
  </si>
  <si>
    <t>Paper Fast Food Bags:</t>
  </si>
  <si>
    <t>Plastic Ziploc Bags/Sandwich Bags:</t>
  </si>
  <si>
    <t>Plastic Beverage Containers:</t>
  </si>
  <si>
    <t>Metal Beverage Containers:</t>
  </si>
  <si>
    <t>Glass Beverage Containers:</t>
  </si>
  <si>
    <t>Street Start / Street Stop:</t>
  </si>
  <si>
    <t>Item Size</t>
  </si>
  <si>
    <t>Composition Type</t>
  </si>
  <si>
    <t>Item Name</t>
  </si>
  <si>
    <t># of Items</t>
  </si>
  <si>
    <t>% of Composition</t>
  </si>
  <si>
    <t>Small</t>
  </si>
  <si>
    <t>BEVERAGE</t>
  </si>
  <si>
    <t>Bottle Caps</t>
  </si>
  <si>
    <t>Large</t>
  </si>
  <si>
    <t>CUPS</t>
  </si>
  <si>
    <t>Cup Lids (with and w/o straws)</t>
  </si>
  <si>
    <t>Paper Cups</t>
  </si>
  <si>
    <t>Plastic Drink Cups</t>
  </si>
  <si>
    <t>Polystyrene Cups</t>
  </si>
  <si>
    <t>PLASTIC BAGS</t>
  </si>
  <si>
    <t>TAKE OUT</t>
  </si>
  <si>
    <t>Plastic Beverage Containers</t>
  </si>
  <si>
    <t>Glass Beverage Containers</t>
  </si>
  <si>
    <t>Metal Beverage Containers</t>
  </si>
  <si>
    <t>All Other Beverage Containers</t>
  </si>
  <si>
    <t>Plastic Retail/Shopping Bags</t>
  </si>
  <si>
    <t>Plastic Ziploc Bags/Sandwich Bags</t>
  </si>
  <si>
    <t>Snack Wrappers</t>
  </si>
  <si>
    <t>Yogurt Cups</t>
  </si>
  <si>
    <t>Matchbooks, Lighters &amp; Vape Pens:</t>
  </si>
  <si>
    <t>Paper Fast Food Bags</t>
  </si>
  <si>
    <t>Paper Grocery Bags</t>
  </si>
  <si>
    <t>Small Pieces of Paper</t>
  </si>
  <si>
    <t>Cardboard</t>
  </si>
  <si>
    <t>Newspapers/Flyers/Advertisements</t>
  </si>
  <si>
    <t>Receipts</t>
  </si>
  <si>
    <t>Small Pieces of Plastic</t>
  </si>
  <si>
    <t>Plastic Wrap/Film</t>
  </si>
  <si>
    <t>Napkins</t>
  </si>
  <si>
    <t>Paper French Fries Packaging</t>
  </si>
  <si>
    <t>Utensils (Plastic/Metal/Compostable)</t>
  </si>
  <si>
    <t>Straws/Straw Wrappers (not in lids)</t>
  </si>
  <si>
    <t>Cigarette Butts</t>
  </si>
  <si>
    <t>Matchbooks, Lighters &amp; Vape Pens</t>
  </si>
  <si>
    <t>Chewing Tobacco Containers</t>
  </si>
  <si>
    <t>Other Large Items</t>
  </si>
  <si>
    <t>Other Small Items</t>
  </si>
  <si>
    <t>SNACK PACKAGING</t>
  </si>
  <si>
    <t># of Photographs Taken</t>
  </si>
  <si>
    <t>OTHER PAPER ITEMS</t>
  </si>
  <si>
    <t>OTHER PLASTIC ITEMS</t>
  </si>
  <si>
    <t>TOBACCO PRODUCTS</t>
  </si>
  <si>
    <t>ALL OTHER ITEMS</t>
  </si>
  <si>
    <t>Count</t>
  </si>
  <si>
    <t>Trash or Recycling</t>
  </si>
  <si>
    <t>Trash</t>
  </si>
  <si>
    <t>Recyclables</t>
  </si>
  <si>
    <t>SUB-TOTAL RECYCLABLES:</t>
  </si>
  <si>
    <t>SUB-TOTAL TRASH ITEMS:</t>
  </si>
  <si>
    <t>Total Large Items:</t>
  </si>
  <si>
    <t>Total Small Items:</t>
  </si>
  <si>
    <t>Clothing/Gloves/Shoes/PPE:</t>
  </si>
  <si>
    <t>Clothing/Gloves/Shoes/PPE.</t>
  </si>
  <si>
    <t>Percent of Total:</t>
  </si>
  <si>
    <t>Sub-Total:</t>
  </si>
  <si>
    <t>TOTAL ITEMS:</t>
  </si>
  <si>
    <t>TOTAL PERCENT:</t>
  </si>
  <si>
    <t xml:space="preserve"># of Receptacles </t>
  </si>
  <si>
    <t>Receptacle Type</t>
  </si>
  <si>
    <t>Litter Receptacles (Fill out for each street/survey site)</t>
  </si>
  <si>
    <t>Container Type</t>
  </si>
  <si>
    <t>Site No.:</t>
  </si>
  <si>
    <t>Field Assist Name:</t>
  </si>
  <si>
    <t>No. of Photos Taken:</t>
  </si>
  <si>
    <t>Lids?      (Y/N)</t>
  </si>
  <si>
    <t>Overflow? (Y/N)</t>
  </si>
  <si>
    <t>Signage?   (Y/N)</t>
  </si>
  <si>
    <t xml:space="preserve">Collection Vehicles for Litter &amp; Recycling Bins. </t>
  </si>
  <si>
    <t>Vehicle Type</t>
  </si>
  <si>
    <t>Number of Staff</t>
  </si>
  <si>
    <t>Vehicle Size</t>
  </si>
  <si>
    <t>Method of Collection</t>
  </si>
  <si>
    <t>Frequency of Collection</t>
  </si>
  <si>
    <t>TRASH:</t>
  </si>
  <si>
    <t>RECYCLING:</t>
  </si>
  <si>
    <t>Field Lead/Field Assistant Names</t>
  </si>
  <si>
    <t>GPS Coordinates (N/E)</t>
  </si>
  <si>
    <t>Site Proximity to Water Body?</t>
  </si>
  <si>
    <t>TALLY (# Counted):</t>
  </si>
  <si>
    <t>Cigar Butts:</t>
  </si>
  <si>
    <t>Cigar Butts</t>
  </si>
  <si>
    <t>Cigarette Butts:</t>
  </si>
  <si>
    <t>Sachet/Doypack Containers:</t>
  </si>
  <si>
    <t>Tetra Pak Containers:</t>
  </si>
  <si>
    <t>Plates (Paper or Plastic):</t>
  </si>
  <si>
    <t>Diapers/Sanitary Napkins:</t>
  </si>
  <si>
    <t>Expanded Polystyrene Foam:</t>
  </si>
  <si>
    <t>Sachet/Doypack Containers</t>
  </si>
  <si>
    <t>Tetra Pak Containers</t>
  </si>
  <si>
    <t>Plates (Paper or Plastic)</t>
  </si>
  <si>
    <t>Diapers/Sanitary Napkins</t>
  </si>
  <si>
    <t>Expanded Polystyrene Foam</t>
  </si>
  <si>
    <t>Tetra Pack Containers:</t>
  </si>
  <si>
    <r>
      <rPr>
        <u/>
        <sz val="10"/>
        <rFont val="Arial"/>
        <family val="2"/>
      </rPr>
      <t>Note</t>
    </r>
    <r>
      <rPr>
        <sz val="10"/>
        <rFont val="Arial"/>
        <family val="2"/>
      </rPr>
      <t>: Drop-Down menus with potential responses provided for each question.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</si>
</sst>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/>
    <xf numFmtId="0" fontId="1" fillId="3" borderId="0" xfId="0" applyFont="1" applyFill="1"/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7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/>
    </xf>
    <xf numFmtId="0" fontId="11" fillId="3" borderId="39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9" fillId="3" borderId="60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61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left"/>
    </xf>
    <xf numFmtId="0" fontId="9" fillId="3" borderId="40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right"/>
    </xf>
    <xf numFmtId="0" fontId="10" fillId="3" borderId="33" xfId="0" applyFont="1" applyFill="1" applyBorder="1" applyAlignment="1">
      <alignment horizontal="right"/>
    </xf>
    <xf numFmtId="0" fontId="10" fillId="3" borderId="34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3" xfId="0" applyFont="1" applyFill="1" applyBorder="1" applyAlignment="1">
      <alignment horizontal="center" vertical="top" wrapText="1"/>
    </xf>
    <xf numFmtId="0" fontId="9" fillId="3" borderId="24" xfId="0" applyFont="1" applyFill="1" applyBorder="1" applyAlignment="1">
      <alignment horizontal="center" vertical="top" wrapText="1"/>
    </xf>
    <xf numFmtId="0" fontId="9" fillId="3" borderId="25" xfId="0" applyFont="1" applyFill="1" applyBorder="1" applyAlignment="1">
      <alignment horizontal="center" vertical="top" wrapText="1"/>
    </xf>
    <xf numFmtId="0" fontId="9" fillId="3" borderId="26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right"/>
    </xf>
    <xf numFmtId="0" fontId="10" fillId="3" borderId="30" xfId="0" applyFont="1" applyFill="1" applyBorder="1" applyAlignment="1">
      <alignment horizontal="right"/>
    </xf>
    <xf numFmtId="0" fontId="10" fillId="3" borderId="31" xfId="0" applyFont="1" applyFill="1" applyBorder="1" applyAlignment="1">
      <alignment horizontal="right"/>
    </xf>
    <xf numFmtId="0" fontId="9" fillId="3" borderId="40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17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9" fillId="3" borderId="21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9" fillId="3" borderId="28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2" fillId="0" borderId="0" xfId="0" applyFont="1"/>
    <xf numFmtId="0" fontId="7" fillId="0" borderId="13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12" fillId="0" borderId="7" xfId="0" applyFont="1" applyBorder="1"/>
    <xf numFmtId="0" fontId="12" fillId="0" borderId="23" xfId="0" applyFont="1" applyBorder="1"/>
    <xf numFmtId="0" fontId="9" fillId="0" borderId="39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164" fontId="12" fillId="0" borderId="47" xfId="0" applyNumberFormat="1" applyFont="1" applyBorder="1" applyAlignment="1">
      <alignment horizontal="center"/>
    </xf>
    <xf numFmtId="0" fontId="12" fillId="0" borderId="17" xfId="0" applyFont="1" applyBorder="1"/>
    <xf numFmtId="0" fontId="12" fillId="0" borderId="4" xfId="0" applyFont="1" applyBorder="1"/>
    <xf numFmtId="0" fontId="9" fillId="0" borderId="35" xfId="0" applyFont="1" applyBorder="1" applyAlignment="1">
      <alignment horizontal="left"/>
    </xf>
    <xf numFmtId="164" fontId="12" fillId="0" borderId="48" xfId="0" applyNumberFormat="1" applyFont="1" applyBorder="1" applyAlignment="1">
      <alignment horizontal="center"/>
    </xf>
    <xf numFmtId="0" fontId="12" fillId="0" borderId="17" xfId="0" applyFont="1" applyFill="1" applyBorder="1"/>
    <xf numFmtId="0" fontId="12" fillId="0" borderId="4" xfId="0" applyFont="1" applyFill="1" applyBorder="1"/>
    <xf numFmtId="0" fontId="9" fillId="0" borderId="35" xfId="0" applyFont="1" applyFill="1" applyBorder="1" applyAlignment="1">
      <alignment horizontal="left"/>
    </xf>
    <xf numFmtId="0" fontId="7" fillId="0" borderId="35" xfId="0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164" fontId="11" fillId="0" borderId="48" xfId="0" applyNumberFormat="1" applyFont="1" applyBorder="1" applyAlignment="1">
      <alignment horizontal="center"/>
    </xf>
    <xf numFmtId="0" fontId="12" fillId="0" borderId="10" xfId="0" applyFont="1" applyBorder="1"/>
    <xf numFmtId="0" fontId="12" fillId="0" borderId="52" xfId="0" applyFont="1" applyBorder="1"/>
    <xf numFmtId="0" fontId="7" fillId="0" borderId="37" xfId="0" applyFont="1" applyBorder="1" applyAlignment="1">
      <alignment horizontal="right"/>
    </xf>
    <xf numFmtId="164" fontId="7" fillId="0" borderId="37" xfId="0" applyNumberFormat="1" applyFont="1" applyBorder="1" applyAlignment="1">
      <alignment horizontal="center"/>
    </xf>
    <xf numFmtId="0" fontId="11" fillId="2" borderId="50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5" xfId="0" applyFont="1" applyBorder="1" applyAlignment="1">
      <alignment horizontal="left" vertical="top" wrapText="1"/>
    </xf>
    <xf numFmtId="0" fontId="9" fillId="0" borderId="35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35" xfId="0" applyFont="1" applyFill="1" applyBorder="1" applyAlignment="1">
      <alignment horizontal="left" vertical="top" wrapText="1"/>
    </xf>
    <xf numFmtId="0" fontId="12" fillId="0" borderId="20" xfId="0" applyFont="1" applyBorder="1"/>
    <xf numFmtId="0" fontId="12" fillId="0" borderId="26" xfId="0" applyFont="1" applyBorder="1"/>
    <xf numFmtId="0" fontId="7" fillId="0" borderId="54" xfId="0" applyFont="1" applyBorder="1" applyAlignment="1">
      <alignment horizontal="right"/>
    </xf>
    <xf numFmtId="0" fontId="12" fillId="0" borderId="41" xfId="0" applyFont="1" applyBorder="1"/>
    <xf numFmtId="0" fontId="12" fillId="0" borderId="39" xfId="0" applyFont="1" applyBorder="1"/>
    <xf numFmtId="0" fontId="9" fillId="0" borderId="24" xfId="0" applyFont="1" applyBorder="1" applyAlignment="1">
      <alignment horizontal="left"/>
    </xf>
    <xf numFmtId="0" fontId="12" fillId="0" borderId="62" xfId="0" applyFont="1" applyFill="1" applyBorder="1"/>
    <xf numFmtId="0" fontId="12" fillId="0" borderId="44" xfId="0" applyFont="1" applyFill="1" applyBorder="1"/>
    <xf numFmtId="0" fontId="9" fillId="0" borderId="18" xfId="0" applyFont="1" applyFill="1" applyBorder="1" applyAlignment="1">
      <alignment horizontal="left"/>
    </xf>
    <xf numFmtId="0" fontId="9" fillId="0" borderId="44" xfId="0" applyFont="1" applyBorder="1" applyAlignment="1">
      <alignment horizontal="center"/>
    </xf>
    <xf numFmtId="0" fontId="12" fillId="0" borderId="40" xfId="0" applyFont="1" applyBorder="1"/>
    <xf numFmtId="0" fontId="12" fillId="0" borderId="35" xfId="0" applyFont="1" applyBorder="1"/>
    <xf numFmtId="0" fontId="9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12" fillId="0" borderId="36" xfId="0" applyFont="1" applyBorder="1"/>
    <xf numFmtId="0" fontId="12" fillId="0" borderId="37" xfId="0" applyFont="1" applyBorder="1"/>
    <xf numFmtId="0" fontId="7" fillId="0" borderId="30" xfId="0" applyFont="1" applyBorder="1" applyAlignment="1">
      <alignment horizontal="right"/>
    </xf>
    <xf numFmtId="0" fontId="2" fillId="0" borderId="36" xfId="0" applyFont="1" applyFill="1" applyBorder="1" applyAlignment="1">
      <alignment horizontal="right" vertical="top" wrapText="1"/>
    </xf>
    <xf numFmtId="0" fontId="2" fillId="0" borderId="37" xfId="0" applyFont="1" applyBorder="1" applyAlignment="1">
      <alignment horizontal="center"/>
    </xf>
    <xf numFmtId="164" fontId="2" fillId="0" borderId="50" xfId="0" applyNumberFormat="1" applyFont="1" applyFill="1" applyBorder="1" applyAlignment="1">
      <alignment horizontal="center"/>
    </xf>
    <xf numFmtId="0" fontId="7" fillId="0" borderId="45" xfId="0" applyFont="1" applyBorder="1"/>
    <xf numFmtId="0" fontId="7" fillId="0" borderId="4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9" fillId="0" borderId="41" xfId="0" applyFont="1" applyFill="1" applyBorder="1"/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0" xfId="0" applyFont="1" applyFill="1" applyBorder="1"/>
    <xf numFmtId="0" fontId="9" fillId="0" borderId="4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right" vertical="top" wrapText="1"/>
    </xf>
    <xf numFmtId="0" fontId="7" fillId="0" borderId="37" xfId="0" applyFont="1" applyBorder="1" applyAlignment="1">
      <alignment horizontal="center"/>
    </xf>
    <xf numFmtId="164" fontId="7" fillId="0" borderId="50" xfId="0" applyNumberFormat="1" applyFont="1" applyFill="1" applyBorder="1" applyAlignment="1">
      <alignment horizontal="center"/>
    </xf>
    <xf numFmtId="0" fontId="7" fillId="0" borderId="49" xfId="0" applyFont="1" applyBorder="1"/>
    <xf numFmtId="0" fontId="7" fillId="0" borderId="34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44" xfId="0" applyFont="1" applyFill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7" xfId="0" applyFont="1" applyFill="1" applyBorder="1" applyAlignment="1">
      <alignment horizontal="left" vertical="top" wrapText="1"/>
    </xf>
    <xf numFmtId="0" fontId="9" fillId="0" borderId="3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 vertical="top" wrapText="1"/>
    </xf>
    <xf numFmtId="0" fontId="9" fillId="0" borderId="32" xfId="0" applyFont="1" applyFill="1" applyBorder="1"/>
    <xf numFmtId="0" fontId="9" fillId="0" borderId="49" xfId="0" applyFont="1" applyFill="1" applyBorder="1"/>
    <xf numFmtId="0" fontId="9" fillId="0" borderId="33" xfId="0" applyFont="1" applyFill="1" applyBorder="1"/>
    <xf numFmtId="0" fontId="9" fillId="0" borderId="32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9" fillId="0" borderId="56" xfId="0" applyFont="1" applyFill="1" applyBorder="1"/>
    <xf numFmtId="0" fontId="9" fillId="0" borderId="57" xfId="0" applyFont="1" applyFill="1" applyBorder="1"/>
    <xf numFmtId="0" fontId="9" fillId="0" borderId="58" xfId="0" applyFont="1" applyFill="1" applyBorder="1"/>
    <xf numFmtId="0" fontId="9" fillId="0" borderId="0" xfId="0" applyFont="1" applyFill="1" applyBorder="1"/>
    <xf numFmtId="0" fontId="9" fillId="0" borderId="57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43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0" fontId="9" fillId="0" borderId="39" xfId="0" applyFont="1" applyFill="1" applyBorder="1"/>
    <xf numFmtId="0" fontId="12" fillId="0" borderId="42" xfId="0" applyFont="1" applyBorder="1"/>
    <xf numFmtId="0" fontId="12" fillId="0" borderId="53" xfId="0" applyFont="1" applyBorder="1"/>
    <xf numFmtId="0" fontId="9" fillId="0" borderId="51" xfId="0" applyFont="1" applyFill="1" applyBorder="1"/>
    <xf numFmtId="0" fontId="9" fillId="0" borderId="42" xfId="0" applyFont="1" applyFill="1" applyBorder="1"/>
    <xf numFmtId="0" fontId="12" fillId="0" borderId="49" xfId="0" applyFont="1" applyBorder="1"/>
    <xf numFmtId="0" fontId="12" fillId="0" borderId="56" xfId="0" applyFont="1" applyBorder="1"/>
    <xf numFmtId="0" fontId="12" fillId="0" borderId="0" xfId="0" applyFont="1" applyAlignment="1">
      <alignment horizontal="left" vertical="center" indent="9"/>
    </xf>
    <xf numFmtId="0" fontId="7" fillId="0" borderId="0" xfId="0" applyFont="1" applyBorder="1" applyAlignment="1">
      <alignment vertical="top" wrapText="1"/>
    </xf>
    <xf numFmtId="0" fontId="5" fillId="4" borderId="0" xfId="0" applyFont="1" applyFill="1" applyAlignment="1">
      <alignment horizontal="right"/>
    </xf>
    <xf numFmtId="0" fontId="6" fillId="4" borderId="3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0</xdr:rowOff>
    </xdr:from>
    <xdr:to>
      <xdr:col>4</xdr:col>
      <xdr:colOff>400050</xdr:colOff>
      <xdr:row>5</xdr:row>
      <xdr:rowOff>152270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10491-14FD-40F7-91E7-F55C153E4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1" y="0"/>
          <a:ext cx="2644139" cy="1028570"/>
        </a:xfrm>
        <a:prstGeom prst="rect">
          <a:avLst/>
        </a:prstGeom>
      </xdr:spPr>
    </xdr:pic>
    <xdr:clientData/>
  </xdr:twoCellAnchor>
  <xdr:twoCellAnchor editAs="oneCell">
    <xdr:from>
      <xdr:col>6</xdr:col>
      <xdr:colOff>815340</xdr:colOff>
      <xdr:row>3</xdr:row>
      <xdr:rowOff>15240</xdr:rowOff>
    </xdr:from>
    <xdr:to>
      <xdr:col>10</xdr:col>
      <xdr:colOff>53340</xdr:colOff>
      <xdr:row>6</xdr:row>
      <xdr:rowOff>91929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FDE8B69-E720-40AF-8767-8B5CF15C0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6920" y="541020"/>
          <a:ext cx="3276600" cy="598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E049D-36DA-4FA7-827C-A073B941AA8A}">
  <dimension ref="A1:L82"/>
  <sheetViews>
    <sheetView tabSelected="1" topLeftCell="A52" workbookViewId="0">
      <selection activeCell="G77" sqref="G77:J77"/>
    </sheetView>
  </sheetViews>
  <sheetFormatPr defaultColWidth="8.88671875" defaultRowHeight="13.8" x14ac:dyDescent="0.25"/>
  <cols>
    <col min="1" max="1" width="8.88671875" style="1"/>
    <col min="2" max="2" width="3.21875" style="1" bestFit="1" customWidth="1"/>
    <col min="3" max="3" width="12.5546875" style="1" customWidth="1"/>
    <col min="4" max="4" width="16.33203125" style="1" customWidth="1"/>
    <col min="5" max="5" width="15.5546875" style="1" customWidth="1"/>
    <col min="6" max="6" width="16.6640625" style="1" customWidth="1"/>
    <col min="7" max="7" width="15.44140625" style="1" customWidth="1"/>
    <col min="8" max="8" width="12.33203125" style="1" customWidth="1"/>
    <col min="9" max="9" width="16.44140625" style="1" customWidth="1"/>
    <col min="10" max="10" width="14.77734375" style="1" customWidth="1"/>
    <col min="11" max="16384" width="8.88671875" style="1"/>
  </cols>
  <sheetData>
    <row r="1" spans="1:1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4.4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40.049999999999997" customHeight="1" x14ac:dyDescent="0.25">
      <c r="A8" s="2"/>
      <c r="B8" s="2"/>
      <c r="C8" s="3" t="s">
        <v>1</v>
      </c>
      <c r="D8" s="4" t="s">
        <v>0</v>
      </c>
      <c r="E8" s="4" t="s">
        <v>54</v>
      </c>
      <c r="F8" s="5" t="s">
        <v>98</v>
      </c>
      <c r="G8" s="4" t="s">
        <v>3</v>
      </c>
      <c r="H8" s="4" t="s">
        <v>136</v>
      </c>
      <c r="I8" s="4" t="s">
        <v>135</v>
      </c>
      <c r="J8" s="6" t="s">
        <v>137</v>
      </c>
      <c r="K8" s="2"/>
    </row>
    <row r="9" spans="1:12" ht="31.5" customHeight="1" thickBot="1" x14ac:dyDescent="0.3">
      <c r="A9" s="2"/>
      <c r="B9" s="2"/>
      <c r="C9" s="7"/>
      <c r="D9" s="8"/>
      <c r="E9" s="8"/>
      <c r="F9" s="8"/>
      <c r="G9" s="8"/>
      <c r="H9" s="8"/>
      <c r="I9" s="8"/>
      <c r="J9" s="9"/>
      <c r="K9" s="2"/>
    </row>
    <row r="10" spans="1:12" ht="14.4" thickBot="1" x14ac:dyDescent="0.3">
      <c r="A10" s="2"/>
      <c r="B10" s="2"/>
      <c r="C10" s="34" t="s">
        <v>4</v>
      </c>
      <c r="D10" s="35"/>
      <c r="E10" s="35"/>
      <c r="F10" s="35"/>
      <c r="G10" s="35"/>
      <c r="H10" s="35"/>
      <c r="I10" s="35"/>
      <c r="J10" s="36"/>
      <c r="K10" s="2"/>
    </row>
    <row r="11" spans="1:12" ht="14.4" thickBot="1" x14ac:dyDescent="0.3">
      <c r="A11" s="2"/>
      <c r="B11" s="2"/>
      <c r="C11" s="37" t="s">
        <v>33</v>
      </c>
      <c r="D11" s="38"/>
      <c r="E11" s="38" t="s">
        <v>138</v>
      </c>
      <c r="F11" s="38"/>
      <c r="G11" s="38"/>
      <c r="H11" s="38"/>
      <c r="I11" s="38"/>
      <c r="J11" s="10" t="s">
        <v>5</v>
      </c>
      <c r="K11" s="2"/>
    </row>
    <row r="12" spans="1:12" x14ac:dyDescent="0.25">
      <c r="A12" s="2"/>
      <c r="B12" s="2">
        <v>1</v>
      </c>
      <c r="C12" s="42" t="s">
        <v>45</v>
      </c>
      <c r="D12" s="43"/>
      <c r="E12" s="44"/>
      <c r="F12" s="44"/>
      <c r="G12" s="44"/>
      <c r="H12" s="44"/>
      <c r="I12" s="44"/>
      <c r="J12" s="11"/>
      <c r="K12" s="2"/>
    </row>
    <row r="13" spans="1:12" x14ac:dyDescent="0.25">
      <c r="A13" s="2"/>
      <c r="B13" s="2">
        <f t="shared" ref="B13" si="0">B12+1</f>
        <v>2</v>
      </c>
      <c r="C13" s="26" t="s">
        <v>53</v>
      </c>
      <c r="D13" s="27"/>
      <c r="E13" s="44"/>
      <c r="F13" s="44"/>
      <c r="G13" s="44"/>
      <c r="H13" s="44"/>
      <c r="I13" s="44"/>
      <c r="J13" s="11"/>
      <c r="K13" s="2"/>
    </row>
    <row r="14" spans="1:12" x14ac:dyDescent="0.25">
      <c r="A14" s="2"/>
      <c r="B14" s="2">
        <f>B13+1</f>
        <v>3</v>
      </c>
      <c r="C14" s="26" t="s">
        <v>52</v>
      </c>
      <c r="D14" s="27"/>
      <c r="E14" s="44"/>
      <c r="F14" s="44"/>
      <c r="G14" s="44"/>
      <c r="H14" s="44"/>
      <c r="I14" s="44"/>
      <c r="J14" s="11"/>
      <c r="K14" s="2"/>
    </row>
    <row r="15" spans="1:12" x14ac:dyDescent="0.25">
      <c r="A15" s="2"/>
      <c r="B15" s="2">
        <f t="shared" ref="B15" si="1">B14+1</f>
        <v>4</v>
      </c>
      <c r="C15" s="26" t="s">
        <v>51</v>
      </c>
      <c r="D15" s="27"/>
      <c r="E15" s="44"/>
      <c r="F15" s="44"/>
      <c r="G15" s="44"/>
      <c r="H15" s="44"/>
      <c r="I15" s="44"/>
      <c r="J15" s="11"/>
      <c r="K15" s="2"/>
    </row>
    <row r="16" spans="1:12" x14ac:dyDescent="0.25">
      <c r="A16" s="2"/>
      <c r="B16" s="2">
        <f>B15+1</f>
        <v>5</v>
      </c>
      <c r="C16" s="45" t="s">
        <v>142</v>
      </c>
      <c r="D16" s="46"/>
      <c r="E16" s="44"/>
      <c r="F16" s="44"/>
      <c r="G16" s="44"/>
      <c r="H16" s="44"/>
      <c r="I16" s="44"/>
      <c r="J16" s="11"/>
      <c r="K16" s="2"/>
    </row>
    <row r="17" spans="1:11" x14ac:dyDescent="0.25">
      <c r="A17" s="2"/>
      <c r="B17" s="2">
        <f>B16+1</f>
        <v>6</v>
      </c>
      <c r="C17" s="45" t="s">
        <v>143</v>
      </c>
      <c r="D17" s="46"/>
      <c r="E17" s="44"/>
      <c r="F17" s="44"/>
      <c r="G17" s="44"/>
      <c r="H17" s="44"/>
      <c r="I17" s="44"/>
      <c r="J17" s="11"/>
      <c r="K17" s="2"/>
    </row>
    <row r="18" spans="1:11" ht="14.4" thickBot="1" x14ac:dyDescent="0.3">
      <c r="A18" s="2"/>
      <c r="B18" s="2"/>
      <c r="C18" s="31" t="s">
        <v>35</v>
      </c>
      <c r="D18" s="32"/>
      <c r="E18" s="32"/>
      <c r="F18" s="32"/>
      <c r="G18" s="32"/>
      <c r="H18" s="32"/>
      <c r="I18" s="33"/>
      <c r="J18" s="12">
        <f>SUM(J12:J17)</f>
        <v>0</v>
      </c>
      <c r="K18" s="2"/>
    </row>
    <row r="19" spans="1:11" ht="14.4" thickBot="1" x14ac:dyDescent="0.3">
      <c r="A19" s="2"/>
      <c r="B19" s="2"/>
      <c r="C19" s="34" t="s">
        <v>6</v>
      </c>
      <c r="D19" s="35"/>
      <c r="E19" s="35"/>
      <c r="F19" s="35"/>
      <c r="G19" s="35"/>
      <c r="H19" s="35"/>
      <c r="I19" s="35"/>
      <c r="J19" s="36"/>
      <c r="K19" s="2"/>
    </row>
    <row r="20" spans="1:11" ht="14.4" thickBot="1" x14ac:dyDescent="0.3">
      <c r="A20" s="2"/>
      <c r="B20" s="2"/>
      <c r="C20" s="37" t="s">
        <v>33</v>
      </c>
      <c r="D20" s="38"/>
      <c r="E20" s="38" t="s">
        <v>138</v>
      </c>
      <c r="F20" s="38"/>
      <c r="G20" s="38"/>
      <c r="H20" s="38"/>
      <c r="I20" s="38"/>
      <c r="J20" s="10" t="s">
        <v>5</v>
      </c>
      <c r="K20" s="2"/>
    </row>
    <row r="21" spans="1:11" x14ac:dyDescent="0.25">
      <c r="A21" s="2"/>
      <c r="B21" s="2">
        <f>B17+1</f>
        <v>7</v>
      </c>
      <c r="C21" s="42" t="s">
        <v>14</v>
      </c>
      <c r="D21" s="43"/>
      <c r="E21" s="39"/>
      <c r="F21" s="40"/>
      <c r="G21" s="40"/>
      <c r="H21" s="40"/>
      <c r="I21" s="41"/>
      <c r="J21" s="11"/>
      <c r="K21" s="2"/>
    </row>
    <row r="22" spans="1:11" x14ac:dyDescent="0.25">
      <c r="A22" s="2"/>
      <c r="B22" s="2">
        <f t="shared" ref="B22:B28" si="2">B21+1</f>
        <v>8</v>
      </c>
      <c r="C22" s="26" t="s">
        <v>7</v>
      </c>
      <c r="D22" s="27"/>
      <c r="E22" s="28"/>
      <c r="F22" s="29"/>
      <c r="G22" s="29"/>
      <c r="H22" s="29"/>
      <c r="I22" s="30"/>
      <c r="J22" s="11"/>
      <c r="K22" s="2"/>
    </row>
    <row r="23" spans="1:11" x14ac:dyDescent="0.25">
      <c r="A23" s="2"/>
      <c r="B23" s="2">
        <f t="shared" si="2"/>
        <v>9</v>
      </c>
      <c r="C23" s="26" t="s">
        <v>8</v>
      </c>
      <c r="D23" s="27"/>
      <c r="E23" s="28"/>
      <c r="F23" s="29"/>
      <c r="G23" s="29"/>
      <c r="H23" s="29"/>
      <c r="I23" s="30"/>
      <c r="J23" s="11"/>
      <c r="K23" s="2"/>
    </row>
    <row r="24" spans="1:11" ht="14.55" customHeight="1" x14ac:dyDescent="0.25">
      <c r="A24" s="2"/>
      <c r="B24" s="2">
        <f t="shared" si="2"/>
        <v>10</v>
      </c>
      <c r="C24" s="26" t="s">
        <v>9</v>
      </c>
      <c r="D24" s="27"/>
      <c r="E24" s="28"/>
      <c r="F24" s="29"/>
      <c r="G24" s="29"/>
      <c r="H24" s="29"/>
      <c r="I24" s="30"/>
      <c r="J24" s="11"/>
      <c r="K24" s="2"/>
    </row>
    <row r="25" spans="1:11" ht="14.55" customHeight="1" x14ac:dyDescent="0.25">
      <c r="A25" s="2"/>
      <c r="B25" s="2">
        <f t="shared" si="2"/>
        <v>11</v>
      </c>
      <c r="C25" s="26" t="s">
        <v>49</v>
      </c>
      <c r="D25" s="27"/>
      <c r="E25" s="28"/>
      <c r="F25" s="29"/>
      <c r="G25" s="29"/>
      <c r="H25" s="29"/>
      <c r="I25" s="30"/>
      <c r="J25" s="11"/>
      <c r="K25" s="2"/>
    </row>
    <row r="26" spans="1:11" ht="14.55" customHeight="1" x14ac:dyDescent="0.25">
      <c r="A26" s="2"/>
      <c r="B26" s="2">
        <f t="shared" si="2"/>
        <v>12</v>
      </c>
      <c r="C26" s="26" t="s">
        <v>13</v>
      </c>
      <c r="D26" s="27"/>
      <c r="E26" s="28"/>
      <c r="F26" s="29"/>
      <c r="G26" s="29"/>
      <c r="H26" s="29"/>
      <c r="I26" s="30"/>
      <c r="J26" s="11"/>
      <c r="K26" s="2"/>
    </row>
    <row r="27" spans="1:11" ht="14.55" customHeight="1" x14ac:dyDescent="0.25">
      <c r="A27" s="2"/>
      <c r="B27" s="2">
        <f t="shared" si="2"/>
        <v>13</v>
      </c>
      <c r="C27" s="26" t="s">
        <v>10</v>
      </c>
      <c r="D27" s="27"/>
      <c r="E27" s="28"/>
      <c r="F27" s="29"/>
      <c r="G27" s="29"/>
      <c r="H27" s="29"/>
      <c r="I27" s="30"/>
      <c r="J27" s="11"/>
      <c r="K27" s="2"/>
    </row>
    <row r="28" spans="1:11" ht="14.55" customHeight="1" x14ac:dyDescent="0.25">
      <c r="A28" s="2"/>
      <c r="B28" s="2">
        <f t="shared" si="2"/>
        <v>14</v>
      </c>
      <c r="C28" s="26" t="s">
        <v>11</v>
      </c>
      <c r="D28" s="27"/>
      <c r="E28" s="28"/>
      <c r="F28" s="29"/>
      <c r="G28" s="29"/>
      <c r="H28" s="29"/>
      <c r="I28" s="30"/>
      <c r="J28" s="11"/>
      <c r="K28" s="2"/>
    </row>
    <row r="29" spans="1:11" ht="14.55" customHeight="1" x14ac:dyDescent="0.25">
      <c r="A29" s="2"/>
      <c r="B29" s="2">
        <f>B28+1</f>
        <v>15</v>
      </c>
      <c r="C29" s="45" t="s">
        <v>144</v>
      </c>
      <c r="D29" s="46"/>
      <c r="E29" s="13"/>
      <c r="F29" s="14"/>
      <c r="G29" s="14"/>
      <c r="H29" s="14"/>
      <c r="I29" s="15"/>
      <c r="J29" s="16"/>
      <c r="K29" s="2"/>
    </row>
    <row r="30" spans="1:11" ht="14.55" customHeight="1" x14ac:dyDescent="0.25">
      <c r="A30" s="2"/>
      <c r="B30" s="2">
        <f>B29+1</f>
        <v>16</v>
      </c>
      <c r="C30" s="26" t="s">
        <v>46</v>
      </c>
      <c r="D30" s="27"/>
      <c r="E30" s="28"/>
      <c r="F30" s="29"/>
      <c r="G30" s="29"/>
      <c r="H30" s="29"/>
      <c r="I30" s="30"/>
      <c r="J30" s="16"/>
      <c r="K30" s="2"/>
    </row>
    <row r="31" spans="1:11" ht="29.55" customHeight="1" x14ac:dyDescent="0.25">
      <c r="A31" s="2"/>
      <c r="B31" s="2">
        <f>B30+1</f>
        <v>17</v>
      </c>
      <c r="C31" s="58" t="s">
        <v>12</v>
      </c>
      <c r="D31" s="59"/>
      <c r="E31" s="52"/>
      <c r="F31" s="53"/>
      <c r="G31" s="53"/>
      <c r="H31" s="53"/>
      <c r="I31" s="54"/>
      <c r="J31" s="16"/>
      <c r="K31" s="2"/>
    </row>
    <row r="32" spans="1:11" ht="14.4" thickBot="1" x14ac:dyDescent="0.3">
      <c r="A32" s="2"/>
      <c r="B32" s="2"/>
      <c r="C32" s="55" t="s">
        <v>36</v>
      </c>
      <c r="D32" s="56"/>
      <c r="E32" s="56"/>
      <c r="F32" s="56"/>
      <c r="G32" s="56"/>
      <c r="H32" s="56"/>
      <c r="I32" s="57"/>
      <c r="J32" s="17">
        <f>SUM(J21:J31)</f>
        <v>0</v>
      </c>
      <c r="K32" s="2"/>
    </row>
    <row r="33" spans="1:11" ht="14.4" thickBot="1" x14ac:dyDescent="0.3">
      <c r="A33" s="2"/>
      <c r="B33" s="2"/>
      <c r="C33" s="34" t="s">
        <v>17</v>
      </c>
      <c r="D33" s="35"/>
      <c r="E33" s="35"/>
      <c r="F33" s="35"/>
      <c r="G33" s="35"/>
      <c r="H33" s="35"/>
      <c r="I33" s="35"/>
      <c r="J33" s="36"/>
      <c r="K33" s="2"/>
    </row>
    <row r="34" spans="1:11" ht="14.4" thickBot="1" x14ac:dyDescent="0.3">
      <c r="A34" s="2"/>
      <c r="B34" s="2"/>
      <c r="C34" s="37" t="s">
        <v>33</v>
      </c>
      <c r="D34" s="38"/>
      <c r="E34" s="38" t="s">
        <v>138</v>
      </c>
      <c r="F34" s="38"/>
      <c r="G34" s="38"/>
      <c r="H34" s="38"/>
      <c r="I34" s="38"/>
      <c r="J34" s="10" t="s">
        <v>5</v>
      </c>
      <c r="K34" s="2"/>
    </row>
    <row r="35" spans="1:11" x14ac:dyDescent="0.25">
      <c r="A35" s="2"/>
      <c r="B35" s="2">
        <f>B31+1</f>
        <v>18</v>
      </c>
      <c r="C35" s="42" t="s">
        <v>16</v>
      </c>
      <c r="D35" s="43"/>
      <c r="E35" s="28"/>
      <c r="F35" s="29"/>
      <c r="G35" s="29"/>
      <c r="H35" s="29"/>
      <c r="I35" s="30"/>
      <c r="J35" s="11"/>
      <c r="K35" s="2"/>
    </row>
    <row r="36" spans="1:11" x14ac:dyDescent="0.25">
      <c r="A36" s="2"/>
      <c r="B36" s="2">
        <f t="shared" ref="B36:B38" si="3">B35+1</f>
        <v>19</v>
      </c>
      <c r="C36" s="26" t="s">
        <v>50</v>
      </c>
      <c r="D36" s="27"/>
      <c r="E36" s="28"/>
      <c r="F36" s="29"/>
      <c r="G36" s="29"/>
      <c r="H36" s="29"/>
      <c r="I36" s="30"/>
      <c r="J36" s="11"/>
      <c r="K36" s="2"/>
    </row>
    <row r="37" spans="1:11" x14ac:dyDescent="0.25">
      <c r="A37" s="2"/>
      <c r="B37" s="2">
        <f t="shared" si="3"/>
        <v>20</v>
      </c>
      <c r="C37" s="26" t="s">
        <v>32</v>
      </c>
      <c r="D37" s="27"/>
      <c r="E37" s="28"/>
      <c r="F37" s="29"/>
      <c r="G37" s="29"/>
      <c r="H37" s="29"/>
      <c r="I37" s="30"/>
      <c r="J37" s="16"/>
      <c r="K37" s="2"/>
    </row>
    <row r="38" spans="1:11" x14ac:dyDescent="0.25">
      <c r="A38" s="2"/>
      <c r="B38" s="2">
        <f t="shared" si="3"/>
        <v>21</v>
      </c>
      <c r="C38" s="26" t="s">
        <v>47</v>
      </c>
      <c r="D38" s="27"/>
      <c r="E38" s="52"/>
      <c r="F38" s="53"/>
      <c r="G38" s="53"/>
      <c r="H38" s="53"/>
      <c r="I38" s="54"/>
      <c r="J38" s="16"/>
      <c r="K38" s="2"/>
    </row>
    <row r="39" spans="1:11" ht="14.4" thickBot="1" x14ac:dyDescent="0.3">
      <c r="A39" s="2"/>
      <c r="B39" s="2"/>
      <c r="C39" s="55" t="s">
        <v>37</v>
      </c>
      <c r="D39" s="56"/>
      <c r="E39" s="56"/>
      <c r="F39" s="56"/>
      <c r="G39" s="56"/>
      <c r="H39" s="56"/>
      <c r="I39" s="57"/>
      <c r="J39" s="17">
        <f>SUM(J35:J38)</f>
        <v>0</v>
      </c>
      <c r="K39" s="2"/>
    </row>
    <row r="40" spans="1:11" ht="14.4" thickBot="1" x14ac:dyDescent="0.3">
      <c r="A40" s="2"/>
      <c r="B40" s="2"/>
      <c r="C40" s="34" t="s">
        <v>15</v>
      </c>
      <c r="D40" s="35"/>
      <c r="E40" s="35"/>
      <c r="F40" s="35"/>
      <c r="G40" s="35"/>
      <c r="H40" s="35"/>
      <c r="I40" s="35"/>
      <c r="J40" s="36"/>
      <c r="K40" s="2"/>
    </row>
    <row r="41" spans="1:11" ht="14.4" thickBot="1" x14ac:dyDescent="0.3">
      <c r="A41" s="2"/>
      <c r="B41" s="2"/>
      <c r="C41" s="37" t="s">
        <v>33</v>
      </c>
      <c r="D41" s="38"/>
      <c r="E41" s="38" t="s">
        <v>138</v>
      </c>
      <c r="F41" s="38"/>
      <c r="G41" s="38"/>
      <c r="H41" s="38"/>
      <c r="I41" s="38"/>
      <c r="J41" s="10" t="s">
        <v>5</v>
      </c>
      <c r="K41" s="2"/>
    </row>
    <row r="42" spans="1:11" x14ac:dyDescent="0.25">
      <c r="A42" s="2"/>
      <c r="B42" s="2">
        <f>B38+1</f>
        <v>22</v>
      </c>
      <c r="C42" s="63" t="s">
        <v>18</v>
      </c>
      <c r="D42" s="64"/>
      <c r="E42" s="39"/>
      <c r="F42" s="40"/>
      <c r="G42" s="40"/>
      <c r="H42" s="40"/>
      <c r="I42" s="41"/>
      <c r="J42" s="11"/>
      <c r="K42" s="2"/>
    </row>
    <row r="43" spans="1:11" x14ac:dyDescent="0.25">
      <c r="A43" s="2"/>
      <c r="B43" s="2">
        <f>B42+1</f>
        <v>23</v>
      </c>
      <c r="C43" s="26" t="s">
        <v>44</v>
      </c>
      <c r="D43" s="27"/>
      <c r="E43" s="28"/>
      <c r="F43" s="29"/>
      <c r="G43" s="29"/>
      <c r="H43" s="29"/>
      <c r="I43" s="30"/>
      <c r="J43" s="11"/>
      <c r="K43" s="2"/>
    </row>
    <row r="44" spans="1:11" x14ac:dyDescent="0.25">
      <c r="A44" s="2"/>
      <c r="B44" s="2">
        <f>B43+1</f>
        <v>24</v>
      </c>
      <c r="C44" s="65" t="s">
        <v>19</v>
      </c>
      <c r="D44" s="66"/>
      <c r="E44" s="52"/>
      <c r="F44" s="53"/>
      <c r="G44" s="53"/>
      <c r="H44" s="53"/>
      <c r="I44" s="54"/>
      <c r="J44" s="16"/>
      <c r="K44" s="2"/>
    </row>
    <row r="45" spans="1:11" ht="14.4" thickBot="1" x14ac:dyDescent="0.3">
      <c r="A45" s="2"/>
      <c r="B45" s="2"/>
      <c r="C45" s="55" t="s">
        <v>38</v>
      </c>
      <c r="D45" s="56"/>
      <c r="E45" s="56"/>
      <c r="F45" s="56"/>
      <c r="G45" s="56"/>
      <c r="H45" s="56"/>
      <c r="I45" s="57"/>
      <c r="J45" s="17">
        <f>SUM(J42:J44)</f>
        <v>0</v>
      </c>
      <c r="K45" s="2"/>
    </row>
    <row r="46" spans="1:11" ht="14.4" thickBot="1" x14ac:dyDescent="0.3">
      <c r="A46" s="2"/>
      <c r="B46" s="2"/>
      <c r="C46" s="34" t="s">
        <v>20</v>
      </c>
      <c r="D46" s="35"/>
      <c r="E46" s="35"/>
      <c r="F46" s="35"/>
      <c r="G46" s="35"/>
      <c r="H46" s="35"/>
      <c r="I46" s="35"/>
      <c r="J46" s="36"/>
      <c r="K46" s="2"/>
    </row>
    <row r="47" spans="1:11" ht="14.4" thickBot="1" x14ac:dyDescent="0.3">
      <c r="A47" s="2"/>
      <c r="B47" s="2"/>
      <c r="C47" s="37" t="s">
        <v>33</v>
      </c>
      <c r="D47" s="38"/>
      <c r="E47" s="38" t="s">
        <v>138</v>
      </c>
      <c r="F47" s="38"/>
      <c r="G47" s="38"/>
      <c r="H47" s="38"/>
      <c r="I47" s="38"/>
      <c r="J47" s="10" t="s">
        <v>5</v>
      </c>
      <c r="K47" s="2"/>
    </row>
    <row r="48" spans="1:11" x14ac:dyDescent="0.25">
      <c r="A48" s="2"/>
      <c r="B48" s="2">
        <f>B44+1</f>
        <v>25</v>
      </c>
      <c r="C48" s="47" t="s">
        <v>48</v>
      </c>
      <c r="D48" s="48"/>
      <c r="E48" s="49"/>
      <c r="F48" s="50"/>
      <c r="G48" s="50"/>
      <c r="H48" s="50"/>
      <c r="I48" s="51"/>
      <c r="J48" s="18"/>
      <c r="K48" s="2"/>
    </row>
    <row r="49" spans="1:11" x14ac:dyDescent="0.25">
      <c r="A49" s="2"/>
      <c r="B49" s="2">
        <f>B48+1</f>
        <v>26</v>
      </c>
      <c r="C49" s="47" t="s">
        <v>21</v>
      </c>
      <c r="D49" s="48"/>
      <c r="E49" s="60"/>
      <c r="F49" s="61"/>
      <c r="G49" s="61"/>
      <c r="H49" s="61"/>
      <c r="I49" s="62"/>
      <c r="J49" s="18"/>
      <c r="K49" s="2"/>
    </row>
    <row r="50" spans="1:11" ht="14.4" thickBot="1" x14ac:dyDescent="0.3">
      <c r="A50" s="2"/>
      <c r="B50" s="2"/>
      <c r="C50" s="55" t="s">
        <v>39</v>
      </c>
      <c r="D50" s="56"/>
      <c r="E50" s="56"/>
      <c r="F50" s="56"/>
      <c r="G50" s="56"/>
      <c r="H50" s="56"/>
      <c r="I50" s="57"/>
      <c r="J50" s="17">
        <f>SUM(J48:J49)</f>
        <v>0</v>
      </c>
      <c r="K50" s="2"/>
    </row>
    <row r="51" spans="1:11" ht="14.4" thickBot="1" x14ac:dyDescent="0.3">
      <c r="A51" s="2"/>
      <c r="B51" s="2"/>
      <c r="C51" s="34" t="s">
        <v>24</v>
      </c>
      <c r="D51" s="35"/>
      <c r="E51" s="35"/>
      <c r="F51" s="35"/>
      <c r="G51" s="35"/>
      <c r="H51" s="35"/>
      <c r="I51" s="35"/>
      <c r="J51" s="36"/>
      <c r="K51" s="2"/>
    </row>
    <row r="52" spans="1:11" ht="14.4" thickBot="1" x14ac:dyDescent="0.3">
      <c r="A52" s="2"/>
      <c r="B52" s="2"/>
      <c r="C52" s="37" t="s">
        <v>33</v>
      </c>
      <c r="D52" s="38"/>
      <c r="E52" s="38" t="s">
        <v>138</v>
      </c>
      <c r="F52" s="38"/>
      <c r="G52" s="38"/>
      <c r="H52" s="38"/>
      <c r="I52" s="38"/>
      <c r="J52" s="10" t="s">
        <v>5</v>
      </c>
      <c r="K52" s="2"/>
    </row>
    <row r="53" spans="1:11" x14ac:dyDescent="0.25">
      <c r="A53" s="2"/>
      <c r="B53" s="2">
        <f>B49+1</f>
        <v>27</v>
      </c>
      <c r="C53" s="63" t="s">
        <v>111</v>
      </c>
      <c r="D53" s="64"/>
      <c r="E53" s="39"/>
      <c r="F53" s="40"/>
      <c r="G53" s="40"/>
      <c r="H53" s="40"/>
      <c r="I53" s="41"/>
      <c r="J53" s="18"/>
      <c r="K53" s="2"/>
    </row>
    <row r="54" spans="1:11" x14ac:dyDescent="0.25">
      <c r="A54" s="2"/>
      <c r="B54" s="2">
        <f>B53+1</f>
        <v>28</v>
      </c>
      <c r="C54" s="45" t="s">
        <v>145</v>
      </c>
      <c r="D54" s="46"/>
      <c r="E54" s="22"/>
      <c r="F54" s="23"/>
      <c r="G54" s="23"/>
      <c r="H54" s="23"/>
      <c r="I54" s="24"/>
      <c r="J54" s="18"/>
      <c r="K54" s="2"/>
    </row>
    <row r="55" spans="1:11" x14ac:dyDescent="0.25">
      <c r="A55" s="2"/>
      <c r="B55" s="2">
        <f>B54+1</f>
        <v>29</v>
      </c>
      <c r="C55" s="45" t="s">
        <v>146</v>
      </c>
      <c r="D55" s="46"/>
      <c r="E55" s="22"/>
      <c r="F55" s="23"/>
      <c r="G55" s="23"/>
      <c r="H55" s="23"/>
      <c r="I55" s="24"/>
      <c r="J55" s="18"/>
      <c r="K55" s="2"/>
    </row>
    <row r="56" spans="1:11" x14ac:dyDescent="0.25">
      <c r="A56" s="2"/>
      <c r="B56" s="2">
        <f>B55+1</f>
        <v>30</v>
      </c>
      <c r="C56" s="63" t="s">
        <v>25</v>
      </c>
      <c r="D56" s="64"/>
      <c r="E56" s="28"/>
      <c r="F56" s="29"/>
      <c r="G56" s="29"/>
      <c r="H56" s="29"/>
      <c r="I56" s="30"/>
      <c r="J56" s="18"/>
      <c r="K56" s="2"/>
    </row>
    <row r="57" spans="1:11" ht="14.4" thickBot="1" x14ac:dyDescent="0.3">
      <c r="A57" s="2"/>
      <c r="B57" s="2"/>
      <c r="C57" s="55" t="s">
        <v>34</v>
      </c>
      <c r="D57" s="56"/>
      <c r="E57" s="56"/>
      <c r="F57" s="56"/>
      <c r="G57" s="56"/>
      <c r="H57" s="56"/>
      <c r="I57" s="57"/>
      <c r="J57" s="17">
        <f>SUM(J53:J56)</f>
        <v>0</v>
      </c>
      <c r="K57" s="2"/>
    </row>
    <row r="58" spans="1:11" ht="14.4" thickBot="1" x14ac:dyDescent="0.3">
      <c r="A58" s="2"/>
      <c r="B58" s="2"/>
      <c r="C58" s="34" t="s">
        <v>28</v>
      </c>
      <c r="D58" s="35"/>
      <c r="E58" s="35"/>
      <c r="F58" s="35"/>
      <c r="G58" s="35"/>
      <c r="H58" s="35"/>
      <c r="I58" s="35"/>
      <c r="J58" s="36"/>
      <c r="K58" s="2"/>
    </row>
    <row r="59" spans="1:11" ht="14.4" thickBot="1" x14ac:dyDescent="0.3">
      <c r="A59" s="2"/>
      <c r="B59" s="2"/>
      <c r="C59" s="37" t="s">
        <v>33</v>
      </c>
      <c r="D59" s="38"/>
      <c r="E59" s="38" t="s">
        <v>138</v>
      </c>
      <c r="F59" s="38"/>
      <c r="G59" s="38"/>
      <c r="H59" s="38"/>
      <c r="I59" s="38"/>
      <c r="J59" s="10" t="s">
        <v>5</v>
      </c>
      <c r="K59" s="2"/>
    </row>
    <row r="60" spans="1:11" x14ac:dyDescent="0.25">
      <c r="A60" s="2"/>
      <c r="B60" s="2">
        <f>B56+1</f>
        <v>31</v>
      </c>
      <c r="C60" s="63" t="s">
        <v>27</v>
      </c>
      <c r="D60" s="64"/>
      <c r="E60" s="39"/>
      <c r="F60" s="40"/>
      <c r="G60" s="40"/>
      <c r="H60" s="40"/>
      <c r="I60" s="41"/>
      <c r="J60" s="11"/>
      <c r="K60" s="2"/>
    </row>
    <row r="61" spans="1:11" x14ac:dyDescent="0.25">
      <c r="A61" s="2"/>
      <c r="B61" s="2">
        <f>B60+1</f>
        <v>32</v>
      </c>
      <c r="C61" s="65" t="s">
        <v>79</v>
      </c>
      <c r="D61" s="66"/>
      <c r="E61" s="52"/>
      <c r="F61" s="53"/>
      <c r="G61" s="53"/>
      <c r="H61" s="53"/>
      <c r="I61" s="54"/>
      <c r="J61" s="16"/>
      <c r="K61" s="2"/>
    </row>
    <row r="62" spans="1:11" ht="14.4" thickBot="1" x14ac:dyDescent="0.3">
      <c r="A62" s="2"/>
      <c r="B62" s="2"/>
      <c r="C62" s="55" t="s">
        <v>40</v>
      </c>
      <c r="D62" s="56"/>
      <c r="E62" s="56"/>
      <c r="F62" s="56"/>
      <c r="G62" s="56"/>
      <c r="H62" s="56"/>
      <c r="I62" s="57"/>
      <c r="J62" s="17">
        <f>SUM(J60:J61)</f>
        <v>0</v>
      </c>
      <c r="K62" s="2"/>
    </row>
    <row r="63" spans="1:11" ht="14.4" thickBot="1" x14ac:dyDescent="0.3">
      <c r="A63" s="2"/>
      <c r="B63" s="2"/>
      <c r="C63" s="67" t="s">
        <v>22</v>
      </c>
      <c r="D63" s="68"/>
      <c r="E63" s="68"/>
      <c r="F63" s="68"/>
      <c r="G63" s="68"/>
      <c r="H63" s="68"/>
      <c r="I63" s="68"/>
      <c r="J63" s="69"/>
      <c r="K63" s="2"/>
    </row>
    <row r="64" spans="1:11" ht="14.4" thickBot="1" x14ac:dyDescent="0.3">
      <c r="A64" s="2"/>
      <c r="B64" s="2"/>
      <c r="C64" s="37" t="s">
        <v>33</v>
      </c>
      <c r="D64" s="38"/>
      <c r="E64" s="38" t="s">
        <v>138</v>
      </c>
      <c r="F64" s="38"/>
      <c r="G64" s="38"/>
      <c r="H64" s="38"/>
      <c r="I64" s="38"/>
      <c r="J64" s="10" t="s">
        <v>5</v>
      </c>
      <c r="K64" s="2"/>
    </row>
    <row r="65" spans="1:11" x14ac:dyDescent="0.25">
      <c r="A65" s="2"/>
      <c r="B65" s="2">
        <f>B61+1</f>
        <v>33</v>
      </c>
      <c r="C65" s="63" t="s">
        <v>139</v>
      </c>
      <c r="D65" s="64"/>
      <c r="E65" s="39"/>
      <c r="F65" s="40"/>
      <c r="G65" s="40"/>
      <c r="H65" s="40"/>
      <c r="I65" s="41"/>
      <c r="J65" s="11"/>
      <c r="K65" s="2"/>
    </row>
    <row r="66" spans="1:11" x14ac:dyDescent="0.25">
      <c r="A66" s="2"/>
      <c r="B66" s="2">
        <f>B65+1</f>
        <v>34</v>
      </c>
      <c r="C66" s="65" t="s">
        <v>141</v>
      </c>
      <c r="D66" s="66"/>
      <c r="E66" s="52"/>
      <c r="F66" s="53"/>
      <c r="G66" s="53"/>
      <c r="H66" s="53"/>
      <c r="I66" s="54"/>
      <c r="J66" s="16"/>
      <c r="K66" s="2"/>
    </row>
    <row r="67" spans="1:11" ht="14.4" thickBot="1" x14ac:dyDescent="0.3">
      <c r="A67" s="2"/>
      <c r="B67" s="2"/>
      <c r="C67" s="55" t="s">
        <v>41</v>
      </c>
      <c r="D67" s="56"/>
      <c r="E67" s="56"/>
      <c r="F67" s="56"/>
      <c r="G67" s="56"/>
      <c r="H67" s="56"/>
      <c r="I67" s="57"/>
      <c r="J67" s="17">
        <f>SUM(J65:J66)</f>
        <v>0</v>
      </c>
      <c r="K67" s="2"/>
    </row>
    <row r="68" spans="1:11" ht="14.4" thickBot="1" x14ac:dyDescent="0.3">
      <c r="A68" s="2"/>
      <c r="B68" s="2"/>
      <c r="C68" s="67" t="s">
        <v>23</v>
      </c>
      <c r="D68" s="68"/>
      <c r="E68" s="68"/>
      <c r="F68" s="68"/>
      <c r="G68" s="68"/>
      <c r="H68" s="68"/>
      <c r="I68" s="68"/>
      <c r="J68" s="69"/>
      <c r="K68" s="2"/>
    </row>
    <row r="69" spans="1:11" ht="14.4" thickBot="1" x14ac:dyDescent="0.3">
      <c r="A69" s="2"/>
      <c r="B69" s="2"/>
      <c r="C69" s="37" t="s">
        <v>33</v>
      </c>
      <c r="D69" s="38"/>
      <c r="E69" s="38" t="s">
        <v>138</v>
      </c>
      <c r="F69" s="38"/>
      <c r="G69" s="38"/>
      <c r="H69" s="38"/>
      <c r="I69" s="38"/>
      <c r="J69" s="10" t="s">
        <v>5</v>
      </c>
      <c r="K69" s="2"/>
    </row>
    <row r="70" spans="1:11" x14ac:dyDescent="0.25">
      <c r="A70" s="2"/>
      <c r="B70" s="2">
        <f>B66+1</f>
        <v>35</v>
      </c>
      <c r="C70" s="72" t="s">
        <v>26</v>
      </c>
      <c r="D70" s="73"/>
      <c r="E70" s="39"/>
      <c r="F70" s="40"/>
      <c r="G70" s="40"/>
      <c r="H70" s="40"/>
      <c r="I70" s="41"/>
      <c r="J70" s="19"/>
      <c r="K70" s="2"/>
    </row>
    <row r="71" spans="1:11" x14ac:dyDescent="0.25">
      <c r="A71" s="2"/>
      <c r="B71" s="2">
        <f>B70+1</f>
        <v>36</v>
      </c>
      <c r="C71" s="63" t="s">
        <v>31</v>
      </c>
      <c r="D71" s="64"/>
      <c r="E71" s="28"/>
      <c r="F71" s="29"/>
      <c r="G71" s="29"/>
      <c r="H71" s="29"/>
      <c r="I71" s="30"/>
      <c r="J71" s="11"/>
      <c r="K71" s="2"/>
    </row>
    <row r="72" spans="1:11" x14ac:dyDescent="0.25">
      <c r="A72" s="2"/>
      <c r="B72" s="2">
        <f t="shared" ref="B72" si="4">B71+1</f>
        <v>37</v>
      </c>
      <c r="C72" s="63" t="s">
        <v>29</v>
      </c>
      <c r="D72" s="64"/>
      <c r="E72" s="28"/>
      <c r="F72" s="29"/>
      <c r="G72" s="29"/>
      <c r="H72" s="29"/>
      <c r="I72" s="30"/>
      <c r="J72" s="11"/>
      <c r="K72" s="2"/>
    </row>
    <row r="73" spans="1:11" x14ac:dyDescent="0.25">
      <c r="A73" s="2"/>
      <c r="B73" s="2">
        <f>B72+1</f>
        <v>38</v>
      </c>
      <c r="C73" s="63" t="s">
        <v>30</v>
      </c>
      <c r="D73" s="64"/>
      <c r="E73" s="28"/>
      <c r="F73" s="29"/>
      <c r="G73" s="29"/>
      <c r="H73" s="29"/>
      <c r="I73" s="30"/>
      <c r="J73" s="11"/>
      <c r="K73" s="2"/>
    </row>
    <row r="74" spans="1:11" ht="14.4" thickBot="1" x14ac:dyDescent="0.3">
      <c r="A74" s="2"/>
      <c r="B74" s="2"/>
      <c r="C74" s="55" t="s">
        <v>42</v>
      </c>
      <c r="D74" s="56"/>
      <c r="E74" s="56"/>
      <c r="F74" s="56"/>
      <c r="G74" s="56"/>
      <c r="H74" s="56"/>
      <c r="I74" s="57"/>
      <c r="J74" s="17">
        <f>SUM(J70:J73)</f>
        <v>0</v>
      </c>
      <c r="K74" s="2"/>
    </row>
    <row r="75" spans="1:11" x14ac:dyDescent="0.25">
      <c r="A75" s="2"/>
      <c r="B75" s="2"/>
      <c r="C75" s="2"/>
      <c r="D75" s="2"/>
      <c r="E75" s="2"/>
      <c r="F75" s="2"/>
      <c r="G75" s="70" t="s">
        <v>109</v>
      </c>
      <c r="H75" s="70"/>
      <c r="I75" s="70"/>
      <c r="J75" s="20">
        <f>J62+J57+J50+J45+J39+J32+J18</f>
        <v>0</v>
      </c>
      <c r="K75" s="2"/>
    </row>
    <row r="76" spans="1:11" x14ac:dyDescent="0.25">
      <c r="A76" s="2"/>
      <c r="B76" s="2"/>
      <c r="C76" s="2"/>
      <c r="D76" s="2"/>
      <c r="E76" s="2"/>
      <c r="F76" s="2"/>
      <c r="G76" s="71" t="s">
        <v>110</v>
      </c>
      <c r="H76" s="71"/>
      <c r="I76" s="71"/>
      <c r="J76" s="21">
        <f>J74+J67</f>
        <v>0</v>
      </c>
      <c r="K76" s="2"/>
    </row>
    <row r="77" spans="1:11" ht="14.4" thickBot="1" x14ac:dyDescent="0.3">
      <c r="A77" s="2"/>
      <c r="B77" s="2"/>
      <c r="C77" s="2"/>
      <c r="D77" s="2"/>
      <c r="E77" s="2"/>
      <c r="F77" s="2"/>
      <c r="G77" s="184" t="s">
        <v>43</v>
      </c>
      <c r="H77" s="184"/>
      <c r="I77" s="184"/>
      <c r="J77" s="185">
        <f>SUM(J75:J76)</f>
        <v>0</v>
      </c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</sheetData>
  <sortState xmlns:xlrd2="http://schemas.microsoft.com/office/spreadsheetml/2017/richdata2" ref="C12:D15">
    <sortCondition ref="C12:C15"/>
  </sortState>
  <customSheetViews>
    <customSheetView guid="{6FE232E4-40E2-4EFD-A77F-2627D8309DB6}" topLeftCell="A33">
      <selection activeCell="E61" sqref="E61:I61"/>
      <pageMargins left="0" right="0" top="0.75" bottom="0.75" header="0.3" footer="0.3"/>
      <printOptions horizontalCentered="1" verticalCentered="1"/>
      <pageSetup orientation="portrait" horizontalDpi="360" verticalDpi="360" r:id="rId1"/>
    </customSheetView>
  </customSheetViews>
  <mergeCells count="112">
    <mergeCell ref="C65:D65"/>
    <mergeCell ref="E65:I65"/>
    <mergeCell ref="C66:D66"/>
    <mergeCell ref="E66:I66"/>
    <mergeCell ref="C61:D61"/>
    <mergeCell ref="E61:I61"/>
    <mergeCell ref="C62:I62"/>
    <mergeCell ref="C63:J63"/>
    <mergeCell ref="C64:D64"/>
    <mergeCell ref="E64:I64"/>
    <mergeCell ref="G77:I77"/>
    <mergeCell ref="C73:D73"/>
    <mergeCell ref="E73:I73"/>
    <mergeCell ref="C71:D71"/>
    <mergeCell ref="E71:I71"/>
    <mergeCell ref="C72:D72"/>
    <mergeCell ref="E72:I72"/>
    <mergeCell ref="C67:I67"/>
    <mergeCell ref="C68:J68"/>
    <mergeCell ref="C69:D69"/>
    <mergeCell ref="C74:I74"/>
    <mergeCell ref="G75:I75"/>
    <mergeCell ref="G76:I76"/>
    <mergeCell ref="E69:I69"/>
    <mergeCell ref="C70:D70"/>
    <mergeCell ref="E70:I70"/>
    <mergeCell ref="C60:D60"/>
    <mergeCell ref="E60:I60"/>
    <mergeCell ref="C56:D56"/>
    <mergeCell ref="E56:I56"/>
    <mergeCell ref="C50:I50"/>
    <mergeCell ref="C51:J51"/>
    <mergeCell ref="C52:D52"/>
    <mergeCell ref="E52:I52"/>
    <mergeCell ref="C53:D53"/>
    <mergeCell ref="E53:I53"/>
    <mergeCell ref="C57:I57"/>
    <mergeCell ref="C58:J58"/>
    <mergeCell ref="C59:D59"/>
    <mergeCell ref="E59:I59"/>
    <mergeCell ref="C54:D54"/>
    <mergeCell ref="C55:D55"/>
    <mergeCell ref="C49:D49"/>
    <mergeCell ref="E49:I49"/>
    <mergeCell ref="C47:D47"/>
    <mergeCell ref="E47:I47"/>
    <mergeCell ref="C41:D41"/>
    <mergeCell ref="E41:I41"/>
    <mergeCell ref="C42:D42"/>
    <mergeCell ref="E42:I42"/>
    <mergeCell ref="E43:I43"/>
    <mergeCell ref="C44:D44"/>
    <mergeCell ref="E44:I44"/>
    <mergeCell ref="C45:I45"/>
    <mergeCell ref="C46:J46"/>
    <mergeCell ref="C43:D43"/>
    <mergeCell ref="C30:D30"/>
    <mergeCell ref="C38:D38"/>
    <mergeCell ref="C35:D35"/>
    <mergeCell ref="C36:D36"/>
    <mergeCell ref="C37:D37"/>
    <mergeCell ref="E30:I30"/>
    <mergeCell ref="C28:D28"/>
    <mergeCell ref="E28:I28"/>
    <mergeCell ref="C48:D48"/>
    <mergeCell ref="E48:I48"/>
    <mergeCell ref="E35:I35"/>
    <mergeCell ref="E36:I36"/>
    <mergeCell ref="E38:I38"/>
    <mergeCell ref="C39:I39"/>
    <mergeCell ref="C40:J40"/>
    <mergeCell ref="E37:I37"/>
    <mergeCell ref="C31:D31"/>
    <mergeCell ref="E31:I31"/>
    <mergeCell ref="C32:I32"/>
    <mergeCell ref="C33:J33"/>
    <mergeCell ref="C34:D34"/>
    <mergeCell ref="E34:I34"/>
    <mergeCell ref="C29:D29"/>
    <mergeCell ref="E15:I15"/>
    <mergeCell ref="E13:I13"/>
    <mergeCell ref="E14:I14"/>
    <mergeCell ref="C10:J10"/>
    <mergeCell ref="C11:D11"/>
    <mergeCell ref="E11:I11"/>
    <mergeCell ref="E12:I12"/>
    <mergeCell ref="C22:D22"/>
    <mergeCell ref="E22:I22"/>
    <mergeCell ref="C12:D12"/>
    <mergeCell ref="C13:D13"/>
    <mergeCell ref="C14:D14"/>
    <mergeCell ref="C15:D15"/>
    <mergeCell ref="C16:D16"/>
    <mergeCell ref="E16:I16"/>
    <mergeCell ref="C17:D17"/>
    <mergeCell ref="E17:I17"/>
    <mergeCell ref="C23:D23"/>
    <mergeCell ref="E23:I23"/>
    <mergeCell ref="C18:I18"/>
    <mergeCell ref="C19:J19"/>
    <mergeCell ref="C20:D20"/>
    <mergeCell ref="E20:I20"/>
    <mergeCell ref="E21:I21"/>
    <mergeCell ref="C21:D21"/>
    <mergeCell ref="C27:D27"/>
    <mergeCell ref="E27:I27"/>
    <mergeCell ref="C24:D24"/>
    <mergeCell ref="E24:I24"/>
    <mergeCell ref="C25:D25"/>
    <mergeCell ref="E25:I25"/>
    <mergeCell ref="C26:D26"/>
    <mergeCell ref="E26:I26"/>
  </mergeCells>
  <dataValidations count="1">
    <dataValidation type="list" allowBlank="1" showInputMessage="1" showErrorMessage="1" sqref="J9" xr:uid="{7895EC28-526A-4730-9DA9-A7697CFCFE59}">
      <formula1>"Storm Channel, Closed Sewer, Open Sewer"</formula1>
    </dataValidation>
  </dataValidations>
  <printOptions horizontalCentered="1" verticalCentered="1"/>
  <pageMargins left="0" right="0" top="0.75" bottom="0.75" header="0.3" footer="0.3"/>
  <pageSetup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C5888-E8CF-4A08-AE9C-3D2E7F4A3768}">
  <dimension ref="B1:I60"/>
  <sheetViews>
    <sheetView topLeftCell="A23" workbookViewId="0">
      <selection activeCell="E59" sqref="E59:F60"/>
    </sheetView>
  </sheetViews>
  <sheetFormatPr defaultRowHeight="13.8" x14ac:dyDescent="0.25"/>
  <cols>
    <col min="1" max="2" width="8.88671875" style="77"/>
    <col min="3" max="3" width="8.21875" style="77" bestFit="1" customWidth="1"/>
    <col min="4" max="4" width="25.33203125" style="77" customWidth="1"/>
    <col min="5" max="5" width="38.21875" style="77" bestFit="1" customWidth="1"/>
    <col min="6" max="6" width="9.109375" style="77" bestFit="1" customWidth="1"/>
    <col min="7" max="7" width="15" style="77" customWidth="1"/>
    <col min="8" max="16384" width="8.88671875" style="77"/>
  </cols>
  <sheetData>
    <row r="1" spans="2:7" ht="14.4" thickBot="1" x14ac:dyDescent="0.3"/>
    <row r="2" spans="2:7" ht="27" thickBot="1" x14ac:dyDescent="0.3">
      <c r="C2" s="78" t="s">
        <v>55</v>
      </c>
      <c r="D2" s="79" t="s">
        <v>56</v>
      </c>
      <c r="E2" s="80" t="s">
        <v>57</v>
      </c>
      <c r="F2" s="80" t="s">
        <v>58</v>
      </c>
      <c r="G2" s="81" t="s">
        <v>59</v>
      </c>
    </row>
    <row r="3" spans="2:7" x14ac:dyDescent="0.25">
      <c r="B3" s="77">
        <v>1</v>
      </c>
      <c r="C3" s="82" t="s">
        <v>60</v>
      </c>
      <c r="D3" s="83" t="s">
        <v>61</v>
      </c>
      <c r="E3" s="84" t="s">
        <v>62</v>
      </c>
      <c r="F3" s="85">
        <f>'1. Tally Sheet Field Form'!J70</f>
        <v>0</v>
      </c>
      <c r="G3" s="86" t="e">
        <f>F3/F10</f>
        <v>#DIV/0!</v>
      </c>
    </row>
    <row r="4" spans="2:7" x14ac:dyDescent="0.25">
      <c r="B4" s="77">
        <f>B3+1</f>
        <v>2</v>
      </c>
      <c r="C4" s="87" t="s">
        <v>63</v>
      </c>
      <c r="D4" s="88" t="s">
        <v>61</v>
      </c>
      <c r="E4" s="89" t="s">
        <v>74</v>
      </c>
      <c r="F4" s="85">
        <f>'1. Tally Sheet Field Form'!J12</f>
        <v>0</v>
      </c>
      <c r="G4" s="90" t="e">
        <f t="shared" ref="G4:G9" si="0">F4/$F$10</f>
        <v>#DIV/0!</v>
      </c>
    </row>
    <row r="5" spans="2:7" x14ac:dyDescent="0.25">
      <c r="B5" s="77">
        <f t="shared" ref="B5:B7" si="1">B4+1</f>
        <v>3</v>
      </c>
      <c r="C5" s="87" t="s">
        <v>63</v>
      </c>
      <c r="D5" s="88" t="s">
        <v>61</v>
      </c>
      <c r="E5" s="89" t="s">
        <v>72</v>
      </c>
      <c r="F5" s="85">
        <f>'1. Tally Sheet Field Form'!J13</f>
        <v>0</v>
      </c>
      <c r="G5" s="90" t="e">
        <f t="shared" si="0"/>
        <v>#DIV/0!</v>
      </c>
    </row>
    <row r="6" spans="2:7" x14ac:dyDescent="0.25">
      <c r="B6" s="77">
        <f t="shared" si="1"/>
        <v>4</v>
      </c>
      <c r="C6" s="87" t="s">
        <v>63</v>
      </c>
      <c r="D6" s="88" t="s">
        <v>61</v>
      </c>
      <c r="E6" s="89" t="s">
        <v>73</v>
      </c>
      <c r="F6" s="85">
        <f>'1. Tally Sheet Field Form'!J14</f>
        <v>0</v>
      </c>
      <c r="G6" s="90" t="e">
        <f t="shared" si="0"/>
        <v>#DIV/0!</v>
      </c>
    </row>
    <row r="7" spans="2:7" x14ac:dyDescent="0.25">
      <c r="B7" s="77">
        <f t="shared" si="1"/>
        <v>5</v>
      </c>
      <c r="C7" s="87" t="s">
        <v>63</v>
      </c>
      <c r="D7" s="88" t="s">
        <v>61</v>
      </c>
      <c r="E7" s="89" t="s">
        <v>71</v>
      </c>
      <c r="F7" s="85">
        <f>'1. Tally Sheet Field Form'!J15</f>
        <v>0</v>
      </c>
      <c r="G7" s="90" t="e">
        <f t="shared" si="0"/>
        <v>#DIV/0!</v>
      </c>
    </row>
    <row r="8" spans="2:7" x14ac:dyDescent="0.25">
      <c r="B8" s="77">
        <f>B7+1</f>
        <v>6</v>
      </c>
      <c r="C8" s="91" t="s">
        <v>63</v>
      </c>
      <c r="D8" s="92" t="s">
        <v>61</v>
      </c>
      <c r="E8" s="93" t="s">
        <v>147</v>
      </c>
      <c r="F8" s="85">
        <f>'1. Tally Sheet Field Form'!J16</f>
        <v>0</v>
      </c>
      <c r="G8" s="90" t="e">
        <f t="shared" si="0"/>
        <v>#DIV/0!</v>
      </c>
    </row>
    <row r="9" spans="2:7" x14ac:dyDescent="0.25">
      <c r="B9" s="77">
        <f>B8+1</f>
        <v>7</v>
      </c>
      <c r="C9" s="91" t="s">
        <v>63</v>
      </c>
      <c r="D9" s="92" t="s">
        <v>61</v>
      </c>
      <c r="E9" s="93" t="s">
        <v>148</v>
      </c>
      <c r="F9" s="85">
        <f>'1. Tally Sheet Field Form'!J17</f>
        <v>0</v>
      </c>
      <c r="G9" s="90" t="e">
        <f t="shared" si="0"/>
        <v>#DIV/0!</v>
      </c>
    </row>
    <row r="10" spans="2:7" x14ac:dyDescent="0.25">
      <c r="C10" s="87"/>
      <c r="D10" s="88"/>
      <c r="E10" s="94" t="s">
        <v>114</v>
      </c>
      <c r="F10" s="95">
        <f>SUM(F3:F9)</f>
        <v>0</v>
      </c>
      <c r="G10" s="96" t="e">
        <f>SUM(G3:G9)</f>
        <v>#DIV/0!</v>
      </c>
    </row>
    <row r="11" spans="2:7" ht="14.4" thickBot="1" x14ac:dyDescent="0.3">
      <c r="C11" s="97"/>
      <c r="D11" s="98"/>
      <c r="E11" s="99" t="s">
        <v>113</v>
      </c>
      <c r="F11" s="100" t="e">
        <f>F10/$F$59</f>
        <v>#DIV/0!</v>
      </c>
      <c r="G11" s="101"/>
    </row>
    <row r="12" spans="2:7" x14ac:dyDescent="0.25">
      <c r="B12" s="77">
        <f>B9+1</f>
        <v>8</v>
      </c>
      <c r="C12" s="82" t="s">
        <v>63</v>
      </c>
      <c r="D12" s="83" t="s">
        <v>64</v>
      </c>
      <c r="E12" s="84" t="s">
        <v>65</v>
      </c>
      <c r="F12" s="102">
        <f>'1. Tally Sheet Field Form'!J22</f>
        <v>0</v>
      </c>
      <c r="G12" s="90" t="e">
        <f>F12/F16</f>
        <v>#DIV/0!</v>
      </c>
    </row>
    <row r="13" spans="2:7" x14ac:dyDescent="0.25">
      <c r="B13" s="77">
        <f t="shared" ref="B13:B15" si="2">B12+1</f>
        <v>9</v>
      </c>
      <c r="C13" s="87" t="s">
        <v>63</v>
      </c>
      <c r="D13" s="88" t="s">
        <v>64</v>
      </c>
      <c r="E13" s="89" t="s">
        <v>66</v>
      </c>
      <c r="F13" s="85">
        <f>'1. Tally Sheet Field Form'!J24</f>
        <v>0</v>
      </c>
      <c r="G13" s="90" t="e">
        <f>F13/$F$16</f>
        <v>#DIV/0!</v>
      </c>
    </row>
    <row r="14" spans="2:7" x14ac:dyDescent="0.25">
      <c r="B14" s="77">
        <f t="shared" si="2"/>
        <v>10</v>
      </c>
      <c r="C14" s="87" t="s">
        <v>63</v>
      </c>
      <c r="D14" s="88" t="s">
        <v>64</v>
      </c>
      <c r="E14" s="103" t="s">
        <v>67</v>
      </c>
      <c r="F14" s="104">
        <f>'1. Tally Sheet Field Form'!J27</f>
        <v>0</v>
      </c>
      <c r="G14" s="90" t="e">
        <f t="shared" ref="G14:G15" si="3">F14/$F$16</f>
        <v>#DIV/0!</v>
      </c>
    </row>
    <row r="15" spans="2:7" x14ac:dyDescent="0.25">
      <c r="B15" s="77">
        <f t="shared" si="2"/>
        <v>11</v>
      </c>
      <c r="C15" s="87" t="s">
        <v>63</v>
      </c>
      <c r="D15" s="88" t="s">
        <v>64</v>
      </c>
      <c r="E15" s="103" t="s">
        <v>68</v>
      </c>
      <c r="F15" s="104">
        <f>'1. Tally Sheet Field Form'!J28</f>
        <v>0</v>
      </c>
      <c r="G15" s="90" t="e">
        <f t="shared" si="3"/>
        <v>#DIV/0!</v>
      </c>
    </row>
    <row r="16" spans="2:7" x14ac:dyDescent="0.25">
      <c r="C16" s="87"/>
      <c r="D16" s="88"/>
      <c r="E16" s="94" t="s">
        <v>114</v>
      </c>
      <c r="F16" s="105">
        <f>SUM(F12:F15)</f>
        <v>0</v>
      </c>
      <c r="G16" s="96" t="e">
        <f>SUM(G12:G15)</f>
        <v>#DIV/0!</v>
      </c>
    </row>
    <row r="17" spans="2:7" ht="14.4" thickBot="1" x14ac:dyDescent="0.3">
      <c r="C17" s="97"/>
      <c r="D17" s="98"/>
      <c r="E17" s="99" t="s">
        <v>113</v>
      </c>
      <c r="F17" s="100" t="e">
        <f>F16/$F$59</f>
        <v>#DIV/0!</v>
      </c>
      <c r="G17" s="101"/>
    </row>
    <row r="18" spans="2:7" x14ac:dyDescent="0.25">
      <c r="B18" s="77">
        <f>B15+1</f>
        <v>12</v>
      </c>
      <c r="C18" s="82" t="s">
        <v>63</v>
      </c>
      <c r="D18" s="83" t="s">
        <v>70</v>
      </c>
      <c r="E18" s="106" t="s">
        <v>14</v>
      </c>
      <c r="F18" s="107">
        <f>'1. Tally Sheet Field Form'!J21</f>
        <v>0</v>
      </c>
      <c r="G18" s="90" t="e">
        <f>F18/F25</f>
        <v>#DIV/0!</v>
      </c>
    </row>
    <row r="19" spans="2:7" x14ac:dyDescent="0.25">
      <c r="B19" s="77">
        <f>B18+1</f>
        <v>13</v>
      </c>
      <c r="C19" s="87" t="s">
        <v>63</v>
      </c>
      <c r="D19" s="88" t="s">
        <v>70</v>
      </c>
      <c r="E19" s="103" t="s">
        <v>88</v>
      </c>
      <c r="F19" s="104">
        <f>'1. Tally Sheet Field Form'!J23</f>
        <v>0</v>
      </c>
      <c r="G19" s="90" t="e">
        <f t="shared" ref="G19:G24" si="4">F19/$F$25</f>
        <v>#DIV/0!</v>
      </c>
    </row>
    <row r="20" spans="2:7" x14ac:dyDescent="0.25">
      <c r="B20" s="77">
        <f>B19+1</f>
        <v>14</v>
      </c>
      <c r="C20" s="87" t="s">
        <v>63</v>
      </c>
      <c r="D20" s="88" t="s">
        <v>70</v>
      </c>
      <c r="E20" s="103" t="s">
        <v>80</v>
      </c>
      <c r="F20" s="104">
        <f>'1. Tally Sheet Field Form'!J25</f>
        <v>0</v>
      </c>
      <c r="G20" s="90" t="e">
        <f t="shared" si="4"/>
        <v>#DIV/0!</v>
      </c>
    </row>
    <row r="21" spans="2:7" x14ac:dyDescent="0.25">
      <c r="B21" s="77">
        <f t="shared" ref="B21:B24" si="5">B20+1</f>
        <v>15</v>
      </c>
      <c r="C21" s="87" t="s">
        <v>63</v>
      </c>
      <c r="D21" s="88" t="s">
        <v>70</v>
      </c>
      <c r="E21" s="103" t="s">
        <v>89</v>
      </c>
      <c r="F21" s="104">
        <f>'1. Tally Sheet Field Form'!J26</f>
        <v>0</v>
      </c>
      <c r="G21" s="90" t="e">
        <f t="shared" si="4"/>
        <v>#DIV/0!</v>
      </c>
    </row>
    <row r="22" spans="2:7" x14ac:dyDescent="0.25">
      <c r="B22" s="77">
        <f>B21+1</f>
        <v>16</v>
      </c>
      <c r="C22" s="91" t="s">
        <v>63</v>
      </c>
      <c r="D22" s="92" t="s">
        <v>70</v>
      </c>
      <c r="E22" s="108" t="s">
        <v>149</v>
      </c>
      <c r="F22" s="104">
        <f>'1. Tally Sheet Field Form'!J29</f>
        <v>0</v>
      </c>
      <c r="G22" s="90" t="e">
        <f t="shared" si="4"/>
        <v>#DIV/0!</v>
      </c>
    </row>
    <row r="23" spans="2:7" x14ac:dyDescent="0.25">
      <c r="B23" s="77">
        <f>B22+1</f>
        <v>17</v>
      </c>
      <c r="C23" s="87" t="s">
        <v>63</v>
      </c>
      <c r="D23" s="88" t="s">
        <v>70</v>
      </c>
      <c r="E23" s="103" t="s">
        <v>91</v>
      </c>
      <c r="F23" s="104">
        <f>'1. Tally Sheet Field Form'!J30</f>
        <v>0</v>
      </c>
      <c r="G23" s="90" t="e">
        <f t="shared" si="4"/>
        <v>#DIV/0!</v>
      </c>
    </row>
    <row r="24" spans="2:7" x14ac:dyDescent="0.25">
      <c r="B24" s="77">
        <f t="shared" si="5"/>
        <v>18</v>
      </c>
      <c r="C24" s="87" t="s">
        <v>63</v>
      </c>
      <c r="D24" s="88" t="s">
        <v>70</v>
      </c>
      <c r="E24" s="103" t="s">
        <v>90</v>
      </c>
      <c r="F24" s="104">
        <f>'1. Tally Sheet Field Form'!J31</f>
        <v>0</v>
      </c>
      <c r="G24" s="90" t="e">
        <f t="shared" si="4"/>
        <v>#DIV/0!</v>
      </c>
    </row>
    <row r="25" spans="2:7" x14ac:dyDescent="0.25">
      <c r="C25" s="87"/>
      <c r="D25" s="88"/>
      <c r="E25" s="94" t="s">
        <v>114</v>
      </c>
      <c r="F25" s="105">
        <f>SUM(F18:F24)</f>
        <v>0</v>
      </c>
      <c r="G25" s="96" t="e">
        <f>SUM(G18:G24)</f>
        <v>#DIV/0!</v>
      </c>
    </row>
    <row r="26" spans="2:7" ht="14.4" thickBot="1" x14ac:dyDescent="0.3">
      <c r="C26" s="97"/>
      <c r="D26" s="98"/>
      <c r="E26" s="99" t="s">
        <v>113</v>
      </c>
      <c r="F26" s="100" t="e">
        <f>F25/$F$59</f>
        <v>#DIV/0!</v>
      </c>
      <c r="G26" s="101"/>
    </row>
    <row r="27" spans="2:7" x14ac:dyDescent="0.25">
      <c r="B27" s="77">
        <f>B24+1</f>
        <v>19</v>
      </c>
      <c r="C27" s="82" t="s">
        <v>63</v>
      </c>
      <c r="D27" s="83" t="s">
        <v>97</v>
      </c>
      <c r="E27" s="84" t="s">
        <v>77</v>
      </c>
      <c r="F27" s="102">
        <f>'1. Tally Sheet Field Form'!J48</f>
        <v>0</v>
      </c>
      <c r="G27" s="90" t="e">
        <f>F27/F29</f>
        <v>#DIV/0!</v>
      </c>
    </row>
    <row r="28" spans="2:7" x14ac:dyDescent="0.25">
      <c r="B28" s="77">
        <f>B27+1</f>
        <v>20</v>
      </c>
      <c r="C28" s="87" t="s">
        <v>63</v>
      </c>
      <c r="D28" s="88" t="s">
        <v>97</v>
      </c>
      <c r="E28" s="89" t="s">
        <v>78</v>
      </c>
      <c r="F28" s="85">
        <f>'1. Tally Sheet Field Form'!J49</f>
        <v>0</v>
      </c>
      <c r="G28" s="90" t="e">
        <f>F28/F29</f>
        <v>#DIV/0!</v>
      </c>
    </row>
    <row r="29" spans="2:7" x14ac:dyDescent="0.25">
      <c r="C29" s="87"/>
      <c r="D29" s="88"/>
      <c r="E29" s="94" t="s">
        <v>114</v>
      </c>
      <c r="F29" s="95">
        <f>SUM(F27:F28)</f>
        <v>0</v>
      </c>
      <c r="G29" s="96" t="e">
        <f>SUM(G27:G28)</f>
        <v>#DIV/0!</v>
      </c>
    </row>
    <row r="30" spans="2:7" ht="14.4" thickBot="1" x14ac:dyDescent="0.3">
      <c r="C30" s="97"/>
      <c r="D30" s="98"/>
      <c r="E30" s="99" t="s">
        <v>113</v>
      </c>
      <c r="F30" s="100" t="e">
        <f>F29/$F$59</f>
        <v>#DIV/0!</v>
      </c>
      <c r="G30" s="101"/>
    </row>
    <row r="31" spans="2:7" x14ac:dyDescent="0.25">
      <c r="B31" s="77">
        <f>B28+1</f>
        <v>21</v>
      </c>
      <c r="C31" s="82" t="s">
        <v>63</v>
      </c>
      <c r="D31" s="83" t="s">
        <v>99</v>
      </c>
      <c r="E31" s="84" t="s">
        <v>83</v>
      </c>
      <c r="F31" s="102">
        <f>'1. Tally Sheet Field Form'!J42</f>
        <v>0</v>
      </c>
      <c r="G31" s="90" t="e">
        <f>F31/F36</f>
        <v>#DIV/0!</v>
      </c>
    </row>
    <row r="32" spans="2:7" x14ac:dyDescent="0.25">
      <c r="B32" s="77">
        <f>B31+1</f>
        <v>22</v>
      </c>
      <c r="C32" s="87" t="s">
        <v>63</v>
      </c>
      <c r="D32" s="88" t="s">
        <v>99</v>
      </c>
      <c r="E32" s="89" t="s">
        <v>84</v>
      </c>
      <c r="F32" s="85">
        <f>'1. Tally Sheet Field Form'!J43</f>
        <v>0</v>
      </c>
      <c r="G32" s="90" t="e">
        <f>F32/$F$36</f>
        <v>#DIV/0!</v>
      </c>
    </row>
    <row r="33" spans="2:9" x14ac:dyDescent="0.25">
      <c r="B33" s="77">
        <f t="shared" ref="B33:B35" si="6">B32+1</f>
        <v>23</v>
      </c>
      <c r="C33" s="87" t="s">
        <v>63</v>
      </c>
      <c r="D33" s="88" t="s">
        <v>99</v>
      </c>
      <c r="E33" s="89" t="s">
        <v>81</v>
      </c>
      <c r="F33" s="85">
        <f>'1. Tally Sheet Field Form'!J38</f>
        <v>0</v>
      </c>
      <c r="G33" s="90" t="e">
        <f t="shared" ref="G33:G35" si="7">F33/$F$36</f>
        <v>#DIV/0!</v>
      </c>
    </row>
    <row r="34" spans="2:9" x14ac:dyDescent="0.25">
      <c r="B34" s="77">
        <f t="shared" si="6"/>
        <v>24</v>
      </c>
      <c r="C34" s="87" t="s">
        <v>63</v>
      </c>
      <c r="D34" s="88" t="s">
        <v>99</v>
      </c>
      <c r="E34" s="89" t="s">
        <v>85</v>
      </c>
      <c r="F34" s="85">
        <f>'1. Tally Sheet Field Form'!J44</f>
        <v>0</v>
      </c>
      <c r="G34" s="90" t="e">
        <f t="shared" si="7"/>
        <v>#DIV/0!</v>
      </c>
    </row>
    <row r="35" spans="2:9" x14ac:dyDescent="0.25">
      <c r="B35" s="77">
        <f t="shared" si="6"/>
        <v>25</v>
      </c>
      <c r="C35" s="87" t="s">
        <v>60</v>
      </c>
      <c r="D35" s="88" t="s">
        <v>99</v>
      </c>
      <c r="E35" s="89" t="s">
        <v>82</v>
      </c>
      <c r="F35" s="85">
        <f>'1. Tally Sheet Field Form'!J72</f>
        <v>0</v>
      </c>
      <c r="G35" s="90" t="e">
        <f t="shared" si="7"/>
        <v>#DIV/0!</v>
      </c>
    </row>
    <row r="36" spans="2:9" x14ac:dyDescent="0.25">
      <c r="C36" s="87"/>
      <c r="D36" s="88"/>
      <c r="E36" s="94" t="s">
        <v>114</v>
      </c>
      <c r="F36" s="95">
        <f>SUM(F31:F35)</f>
        <v>0</v>
      </c>
      <c r="G36" s="96" t="e">
        <f>SUM(G31:G35)</f>
        <v>#DIV/0!</v>
      </c>
    </row>
    <row r="37" spans="2:9" ht="14.4" thickBot="1" x14ac:dyDescent="0.3">
      <c r="C37" s="97"/>
      <c r="D37" s="98"/>
      <c r="E37" s="99" t="s">
        <v>113</v>
      </c>
      <c r="F37" s="100" t="e">
        <f>F36/$F$59</f>
        <v>#DIV/0!</v>
      </c>
      <c r="G37" s="101"/>
    </row>
    <row r="38" spans="2:9" x14ac:dyDescent="0.25">
      <c r="B38" s="77">
        <f>B35+1</f>
        <v>26</v>
      </c>
      <c r="C38" s="82" t="s">
        <v>63</v>
      </c>
      <c r="D38" s="83" t="s">
        <v>100</v>
      </c>
      <c r="E38" s="89" t="s">
        <v>87</v>
      </c>
      <c r="F38" s="102">
        <f>'1. Tally Sheet Field Form'!J37</f>
        <v>0</v>
      </c>
      <c r="G38" s="90" t="e">
        <f>F38/F40</f>
        <v>#DIV/0!</v>
      </c>
      <c r="I38" s="84"/>
    </row>
    <row r="39" spans="2:9" x14ac:dyDescent="0.25">
      <c r="B39" s="77">
        <f>B38+1</f>
        <v>27</v>
      </c>
      <c r="C39" s="87" t="s">
        <v>60</v>
      </c>
      <c r="D39" s="88" t="s">
        <v>100</v>
      </c>
      <c r="E39" s="89" t="s">
        <v>86</v>
      </c>
      <c r="F39" s="85">
        <f>'1. Tally Sheet Field Form'!J73</f>
        <v>0</v>
      </c>
      <c r="G39" s="90" t="e">
        <f>F39/F40</f>
        <v>#DIV/0!</v>
      </c>
    </row>
    <row r="40" spans="2:9" x14ac:dyDescent="0.25">
      <c r="C40" s="87"/>
      <c r="D40" s="88"/>
      <c r="E40" s="94" t="s">
        <v>114</v>
      </c>
      <c r="F40" s="95">
        <f>SUM(F38:F39)</f>
        <v>0</v>
      </c>
      <c r="G40" s="96" t="e">
        <f>SUM(G38:G39)</f>
        <v>#DIV/0!</v>
      </c>
    </row>
    <row r="41" spans="2:9" ht="14.4" thickBot="1" x14ac:dyDescent="0.3">
      <c r="C41" s="97"/>
      <c r="D41" s="98"/>
      <c r="E41" s="99" t="s">
        <v>113</v>
      </c>
      <c r="F41" s="100" t="e">
        <f>F40/$F$59</f>
        <v>#DIV/0!</v>
      </c>
      <c r="G41" s="101"/>
    </row>
    <row r="42" spans="2:9" x14ac:dyDescent="0.25">
      <c r="B42" s="77">
        <f>B39+1</f>
        <v>28</v>
      </c>
      <c r="C42" s="82" t="s">
        <v>63</v>
      </c>
      <c r="D42" s="83" t="s">
        <v>69</v>
      </c>
      <c r="E42" s="84" t="s">
        <v>75</v>
      </c>
      <c r="F42" s="102">
        <f>'1. Tally Sheet Field Form'!J35</f>
        <v>0</v>
      </c>
      <c r="G42" s="90" t="e">
        <f>F42/F44</f>
        <v>#DIV/0!</v>
      </c>
    </row>
    <row r="43" spans="2:9" x14ac:dyDescent="0.25">
      <c r="B43" s="77">
        <f>B42+1</f>
        <v>29</v>
      </c>
      <c r="C43" s="87" t="s">
        <v>63</v>
      </c>
      <c r="D43" s="88" t="s">
        <v>69</v>
      </c>
      <c r="E43" s="89" t="s">
        <v>76</v>
      </c>
      <c r="F43" s="85">
        <f>'1. Tally Sheet Field Form'!J36</f>
        <v>0</v>
      </c>
      <c r="G43" s="90" t="e">
        <f>F43/F44</f>
        <v>#DIV/0!</v>
      </c>
    </row>
    <row r="44" spans="2:9" x14ac:dyDescent="0.25">
      <c r="C44" s="87"/>
      <c r="D44" s="88"/>
      <c r="E44" s="94" t="s">
        <v>114</v>
      </c>
      <c r="F44" s="95">
        <f>SUM(F42:F43)</f>
        <v>0</v>
      </c>
      <c r="G44" s="96" t="e">
        <f>SUM(G42:G43)</f>
        <v>#DIV/0!</v>
      </c>
    </row>
    <row r="45" spans="2:9" ht="14.4" thickBot="1" x14ac:dyDescent="0.3">
      <c r="C45" s="97"/>
      <c r="D45" s="98"/>
      <c r="E45" s="99" t="s">
        <v>113</v>
      </c>
      <c r="F45" s="100" t="e">
        <f>F44/$F$59</f>
        <v>#DIV/0!</v>
      </c>
      <c r="G45" s="101"/>
    </row>
    <row r="46" spans="2:9" x14ac:dyDescent="0.25">
      <c r="B46" s="77">
        <f>B43+1</f>
        <v>30</v>
      </c>
      <c r="C46" s="82" t="s">
        <v>63</v>
      </c>
      <c r="D46" s="83" t="s">
        <v>101</v>
      </c>
      <c r="E46" s="84" t="s">
        <v>94</v>
      </c>
      <c r="F46" s="102">
        <f>'1. Tally Sheet Field Form'!J60</f>
        <v>0</v>
      </c>
      <c r="G46" s="90" t="e">
        <f>F46/$F$50</f>
        <v>#DIV/0!</v>
      </c>
    </row>
    <row r="47" spans="2:9" x14ac:dyDescent="0.25">
      <c r="B47" s="77">
        <f>B46+1</f>
        <v>31</v>
      </c>
      <c r="C47" s="87" t="s">
        <v>60</v>
      </c>
      <c r="D47" s="88" t="s">
        <v>101</v>
      </c>
      <c r="E47" s="89" t="s">
        <v>140</v>
      </c>
      <c r="F47" s="85">
        <f>'1. Tally Sheet Field Form'!J65</f>
        <v>0</v>
      </c>
      <c r="G47" s="90" t="e">
        <f>F47/$F$50</f>
        <v>#DIV/0!</v>
      </c>
    </row>
    <row r="48" spans="2:9" x14ac:dyDescent="0.25">
      <c r="B48" s="77">
        <f t="shared" ref="B48:B49" si="8">B47+1</f>
        <v>32</v>
      </c>
      <c r="C48" s="87" t="s">
        <v>60</v>
      </c>
      <c r="D48" s="88" t="s">
        <v>101</v>
      </c>
      <c r="E48" s="89" t="s">
        <v>92</v>
      </c>
      <c r="F48" s="85">
        <f>'1. Tally Sheet Field Form'!J66</f>
        <v>0</v>
      </c>
      <c r="G48" s="90" t="e">
        <f t="shared" ref="G48:G49" si="9">F48/$F$50</f>
        <v>#DIV/0!</v>
      </c>
    </row>
    <row r="49" spans="2:7" x14ac:dyDescent="0.25">
      <c r="B49" s="77">
        <f t="shared" si="8"/>
        <v>33</v>
      </c>
      <c r="C49" s="87" t="s">
        <v>63</v>
      </c>
      <c r="D49" s="88" t="s">
        <v>101</v>
      </c>
      <c r="E49" s="89" t="s">
        <v>93</v>
      </c>
      <c r="F49" s="85">
        <f>'1. Tally Sheet Field Form'!J61</f>
        <v>0</v>
      </c>
      <c r="G49" s="90" t="e">
        <f t="shared" si="9"/>
        <v>#DIV/0!</v>
      </c>
    </row>
    <row r="50" spans="2:7" x14ac:dyDescent="0.25">
      <c r="C50" s="87"/>
      <c r="D50" s="88"/>
      <c r="E50" s="94" t="s">
        <v>114</v>
      </c>
      <c r="F50" s="95">
        <f>SUM(F46:F49)</f>
        <v>0</v>
      </c>
      <c r="G50" s="96" t="e">
        <f>SUM(G46:G49)</f>
        <v>#DIV/0!</v>
      </c>
    </row>
    <row r="51" spans="2:7" ht="14.4" thickBot="1" x14ac:dyDescent="0.3">
      <c r="C51" s="109"/>
      <c r="D51" s="110"/>
      <c r="E51" s="111" t="s">
        <v>113</v>
      </c>
      <c r="F51" s="100" t="e">
        <f>F50/$F$59</f>
        <v>#DIV/0!</v>
      </c>
      <c r="G51" s="101"/>
    </row>
    <row r="52" spans="2:7" x14ac:dyDescent="0.25">
      <c r="B52" s="77">
        <f>B49+1</f>
        <v>34</v>
      </c>
      <c r="C52" s="112" t="s">
        <v>63</v>
      </c>
      <c r="D52" s="113" t="s">
        <v>102</v>
      </c>
      <c r="E52" s="114" t="s">
        <v>112</v>
      </c>
      <c r="F52" s="102">
        <f>'1. Tally Sheet Field Form'!J53</f>
        <v>0</v>
      </c>
      <c r="G52" s="90" t="e">
        <f>F52/F57</f>
        <v>#DIV/0!</v>
      </c>
    </row>
    <row r="53" spans="2:7" x14ac:dyDescent="0.25">
      <c r="B53" s="77">
        <f>B52+1</f>
        <v>35</v>
      </c>
      <c r="C53" s="115" t="s">
        <v>63</v>
      </c>
      <c r="D53" s="116" t="s">
        <v>102</v>
      </c>
      <c r="E53" s="117" t="s">
        <v>150</v>
      </c>
      <c r="F53" s="118">
        <f>'1. Tally Sheet Field Form'!J54</f>
        <v>0</v>
      </c>
      <c r="G53" s="90" t="e">
        <f>F53/$F$57</f>
        <v>#DIV/0!</v>
      </c>
    </row>
    <row r="54" spans="2:7" x14ac:dyDescent="0.25">
      <c r="B54" s="77">
        <f>B53+1</f>
        <v>36</v>
      </c>
      <c r="C54" s="115" t="s">
        <v>63</v>
      </c>
      <c r="D54" s="116" t="s">
        <v>102</v>
      </c>
      <c r="E54" s="117" t="s">
        <v>151</v>
      </c>
      <c r="F54" s="118">
        <f>'1. Tally Sheet Field Form'!J55</f>
        <v>0</v>
      </c>
      <c r="G54" s="90" t="e">
        <f>F54/$F$57</f>
        <v>#DIV/0!</v>
      </c>
    </row>
    <row r="55" spans="2:7" x14ac:dyDescent="0.25">
      <c r="B55" s="77">
        <f>B54+1</f>
        <v>37</v>
      </c>
      <c r="C55" s="119" t="s">
        <v>63</v>
      </c>
      <c r="D55" s="120" t="s">
        <v>102</v>
      </c>
      <c r="E55" s="121" t="s">
        <v>95</v>
      </c>
      <c r="F55" s="85">
        <f>'1. Tally Sheet Field Form'!J56</f>
        <v>0</v>
      </c>
      <c r="G55" s="90" t="e">
        <f>F55/$F$57</f>
        <v>#DIV/0!</v>
      </c>
    </row>
    <row r="56" spans="2:7" x14ac:dyDescent="0.25">
      <c r="B56" s="77">
        <f>B55+1</f>
        <v>38</v>
      </c>
      <c r="C56" s="119" t="s">
        <v>60</v>
      </c>
      <c r="D56" s="120" t="s">
        <v>102</v>
      </c>
      <c r="E56" s="121" t="s">
        <v>96</v>
      </c>
      <c r="F56" s="85">
        <f>'1. Tally Sheet Field Form'!J71</f>
        <v>0</v>
      </c>
      <c r="G56" s="90" t="e">
        <f>F56/$F$57</f>
        <v>#DIV/0!</v>
      </c>
    </row>
    <row r="57" spans="2:7" x14ac:dyDescent="0.25">
      <c r="C57" s="119"/>
      <c r="D57" s="120"/>
      <c r="E57" s="122" t="s">
        <v>114</v>
      </c>
      <c r="F57" s="95">
        <f>SUM(F52:F56)</f>
        <v>0</v>
      </c>
      <c r="G57" s="96" t="e">
        <f>SUM(G52:G56)</f>
        <v>#DIV/0!</v>
      </c>
    </row>
    <row r="58" spans="2:7" ht="14.4" thickBot="1" x14ac:dyDescent="0.3">
      <c r="C58" s="123"/>
      <c r="D58" s="124"/>
      <c r="E58" s="125" t="s">
        <v>113</v>
      </c>
      <c r="F58" s="100" t="e">
        <f>F57/$F$59</f>
        <v>#DIV/0!</v>
      </c>
      <c r="G58" s="101"/>
    </row>
    <row r="59" spans="2:7" x14ac:dyDescent="0.25">
      <c r="E59" s="74" t="s">
        <v>115</v>
      </c>
      <c r="F59" s="75">
        <f>F57+F50+F44+F40+F36+F29+F25+F16+F10</f>
        <v>0</v>
      </c>
    </row>
    <row r="60" spans="2:7" x14ac:dyDescent="0.25">
      <c r="E60" s="74" t="s">
        <v>116</v>
      </c>
      <c r="F60" s="76" t="e">
        <f>F58+F51+F45+F41+F37+F30+F26+F17+F11</f>
        <v>#DIV/0!</v>
      </c>
    </row>
  </sheetData>
  <sortState xmlns:xlrd2="http://schemas.microsoft.com/office/spreadsheetml/2017/richdata2" ref="E46:E49">
    <sortCondition ref="E46:E49"/>
  </sortState>
  <customSheetViews>
    <customSheetView guid="{6FE232E4-40E2-4EFD-A77F-2627D8309DB6}" printArea="1">
      <selection activeCell="F3" sqref="F3"/>
      <pageMargins left="0" right="0" top="0" bottom="0" header="0.3" footer="0.3"/>
      <printOptions horizontalCentered="1" verticalCentered="1"/>
      <pageSetup scale="95" orientation="portrait" horizontalDpi="360" verticalDpi="360" r:id="rId1"/>
    </customSheetView>
  </customSheetViews>
  <printOptions horizontalCentered="1" verticalCentered="1"/>
  <pageMargins left="0" right="0" top="0" bottom="0" header="0.3" footer="0.3"/>
  <pageSetup scale="95"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C9F88-B2AA-466B-9349-77523571E8B2}">
  <dimension ref="A1:E44"/>
  <sheetViews>
    <sheetView topLeftCell="A24" workbookViewId="0">
      <selection activeCell="E43" sqref="A1:E43"/>
    </sheetView>
  </sheetViews>
  <sheetFormatPr defaultRowHeight="13.8" x14ac:dyDescent="0.25"/>
  <cols>
    <col min="1" max="2" width="8.88671875" style="1"/>
    <col min="3" max="3" width="29" style="1" bestFit="1" customWidth="1"/>
    <col min="4" max="4" width="8.88671875" style="1"/>
    <col min="5" max="5" width="16.77734375" style="1" bestFit="1" customWidth="1"/>
    <col min="6" max="16384" width="8.88671875" style="1"/>
  </cols>
  <sheetData>
    <row r="1" spans="1:5" ht="14.4" thickBot="1" x14ac:dyDescent="0.3">
      <c r="A1" s="77"/>
      <c r="B1" s="77"/>
      <c r="C1" s="77"/>
      <c r="D1" s="77"/>
      <c r="E1" s="77"/>
    </row>
    <row r="2" spans="1:5" ht="14.4" thickBot="1" x14ac:dyDescent="0.3">
      <c r="A2" s="77"/>
      <c r="B2" s="77"/>
      <c r="C2" s="129" t="s">
        <v>57</v>
      </c>
      <c r="D2" s="130" t="s">
        <v>103</v>
      </c>
      <c r="E2" s="131" t="s">
        <v>104</v>
      </c>
    </row>
    <row r="3" spans="1:5" x14ac:dyDescent="0.25">
      <c r="A3" s="77"/>
      <c r="B3" s="77"/>
      <c r="C3" s="132" t="s">
        <v>45</v>
      </c>
      <c r="D3" s="102">
        <f>'1. Tally Sheet Field Form'!$J$12</f>
        <v>0</v>
      </c>
      <c r="E3" s="133" t="s">
        <v>106</v>
      </c>
    </row>
    <row r="4" spans="1:5" x14ac:dyDescent="0.25">
      <c r="A4" s="77"/>
      <c r="B4" s="77"/>
      <c r="C4" s="25" t="s">
        <v>26</v>
      </c>
      <c r="D4" s="85">
        <f>'1. Tally Sheet Field Form'!$J$70</f>
        <v>0</v>
      </c>
      <c r="E4" s="134" t="s">
        <v>106</v>
      </c>
    </row>
    <row r="5" spans="1:5" x14ac:dyDescent="0.25">
      <c r="A5" s="77"/>
      <c r="B5" s="77"/>
      <c r="C5" s="25" t="s">
        <v>18</v>
      </c>
      <c r="D5" s="85">
        <f>'1. Tally Sheet Field Form'!$J$42</f>
        <v>0</v>
      </c>
      <c r="E5" s="134" t="s">
        <v>106</v>
      </c>
    </row>
    <row r="6" spans="1:5" x14ac:dyDescent="0.25">
      <c r="A6" s="77"/>
      <c r="B6" s="77"/>
      <c r="C6" s="25" t="s">
        <v>27</v>
      </c>
      <c r="D6" s="85">
        <f>'1. Tally Sheet Field Form'!$J$60</f>
        <v>0</v>
      </c>
      <c r="E6" s="134" t="s">
        <v>106</v>
      </c>
    </row>
    <row r="7" spans="1:5" x14ac:dyDescent="0.25">
      <c r="A7" s="77"/>
      <c r="B7" s="77"/>
      <c r="C7" s="25" t="s">
        <v>7</v>
      </c>
      <c r="D7" s="85">
        <f>'1. Tally Sheet Field Form'!$J$22</f>
        <v>0</v>
      </c>
      <c r="E7" s="134" t="s">
        <v>106</v>
      </c>
    </row>
    <row r="8" spans="1:5" x14ac:dyDescent="0.25">
      <c r="A8" s="77"/>
      <c r="B8" s="77"/>
      <c r="C8" s="135" t="s">
        <v>53</v>
      </c>
      <c r="D8" s="85">
        <f>'1. Tally Sheet Field Form'!$J$13</f>
        <v>0</v>
      </c>
      <c r="E8" s="134" t="s">
        <v>106</v>
      </c>
    </row>
    <row r="9" spans="1:5" x14ac:dyDescent="0.25">
      <c r="A9" s="77"/>
      <c r="B9" s="77"/>
      <c r="C9" s="135" t="s">
        <v>52</v>
      </c>
      <c r="D9" s="85">
        <f>'1. Tally Sheet Field Form'!$J$14</f>
        <v>0</v>
      </c>
      <c r="E9" s="134" t="s">
        <v>106</v>
      </c>
    </row>
    <row r="10" spans="1:5" x14ac:dyDescent="0.25">
      <c r="A10" s="77"/>
      <c r="B10" s="77"/>
      <c r="C10" s="25" t="s">
        <v>44</v>
      </c>
      <c r="D10" s="85">
        <f>'1. Tally Sheet Field Form'!$J$43</f>
        <v>0</v>
      </c>
      <c r="E10" s="134" t="s">
        <v>106</v>
      </c>
    </row>
    <row r="11" spans="1:5" x14ac:dyDescent="0.25">
      <c r="A11" s="77"/>
      <c r="B11" s="77"/>
      <c r="C11" s="25" t="s">
        <v>49</v>
      </c>
      <c r="D11" s="85">
        <f>'1. Tally Sheet Field Form'!$J$25</f>
        <v>0</v>
      </c>
      <c r="E11" s="134" t="s">
        <v>106</v>
      </c>
    </row>
    <row r="12" spans="1:5" x14ac:dyDescent="0.25">
      <c r="A12" s="77"/>
      <c r="B12" s="77"/>
      <c r="C12" s="25" t="s">
        <v>13</v>
      </c>
      <c r="D12" s="85">
        <f>'1. Tally Sheet Field Form'!$J$26</f>
        <v>0</v>
      </c>
      <c r="E12" s="134" t="s">
        <v>106</v>
      </c>
    </row>
    <row r="13" spans="1:5" x14ac:dyDescent="0.25">
      <c r="A13" s="77"/>
      <c r="B13" s="77"/>
      <c r="C13" s="25" t="s">
        <v>47</v>
      </c>
      <c r="D13" s="85">
        <f>'1. Tally Sheet Field Form'!$J$38</f>
        <v>0</v>
      </c>
      <c r="E13" s="134" t="s">
        <v>106</v>
      </c>
    </row>
    <row r="14" spans="1:5" x14ac:dyDescent="0.25">
      <c r="A14" s="77"/>
      <c r="B14" s="77"/>
      <c r="C14" s="135" t="s">
        <v>51</v>
      </c>
      <c r="D14" s="85">
        <f>'1. Tally Sheet Field Form'!$J$15</f>
        <v>0</v>
      </c>
      <c r="E14" s="134" t="s">
        <v>106</v>
      </c>
    </row>
    <row r="15" spans="1:5" x14ac:dyDescent="0.25">
      <c r="A15" s="77"/>
      <c r="B15" s="77"/>
      <c r="C15" s="25" t="s">
        <v>10</v>
      </c>
      <c r="D15" s="85">
        <f>'1. Tally Sheet Field Form'!$J$27</f>
        <v>0</v>
      </c>
      <c r="E15" s="134" t="s">
        <v>106</v>
      </c>
    </row>
    <row r="16" spans="1:5" x14ac:dyDescent="0.25">
      <c r="A16" s="77"/>
      <c r="B16" s="77"/>
      <c r="C16" s="25" t="s">
        <v>19</v>
      </c>
      <c r="D16" s="85">
        <f>'1. Tally Sheet Field Form'!$J$44</f>
        <v>0</v>
      </c>
      <c r="E16" s="134" t="s">
        <v>106</v>
      </c>
    </row>
    <row r="17" spans="1:5" x14ac:dyDescent="0.25">
      <c r="A17" s="77"/>
      <c r="B17" s="77"/>
      <c r="C17" s="25" t="s">
        <v>142</v>
      </c>
      <c r="D17" s="85">
        <f>'1. Tally Sheet Field Form'!J16</f>
        <v>0</v>
      </c>
      <c r="E17" s="134" t="s">
        <v>106</v>
      </c>
    </row>
    <row r="18" spans="1:5" x14ac:dyDescent="0.25">
      <c r="A18" s="77"/>
      <c r="B18" s="77"/>
      <c r="C18" s="25" t="s">
        <v>29</v>
      </c>
      <c r="D18" s="85">
        <f>'1. Tally Sheet Field Form'!$J$72</f>
        <v>0</v>
      </c>
      <c r="E18" s="134" t="s">
        <v>106</v>
      </c>
    </row>
    <row r="19" spans="1:5" x14ac:dyDescent="0.25">
      <c r="A19" s="77"/>
      <c r="B19" s="77"/>
      <c r="C19" s="25" t="s">
        <v>152</v>
      </c>
      <c r="D19" s="85">
        <f>'1. Tally Sheet Field Form'!J17</f>
        <v>0</v>
      </c>
      <c r="E19" s="134" t="s">
        <v>106</v>
      </c>
    </row>
    <row r="20" spans="1:5" x14ac:dyDescent="0.25">
      <c r="A20" s="77"/>
      <c r="B20" s="77"/>
      <c r="C20" s="136" t="s">
        <v>21</v>
      </c>
      <c r="D20" s="85">
        <f>'1. Tally Sheet Field Form'!$J$49</f>
        <v>0</v>
      </c>
      <c r="E20" s="134" t="s">
        <v>106</v>
      </c>
    </row>
    <row r="21" spans="1:5" ht="14.4" thickBot="1" x14ac:dyDescent="0.3">
      <c r="A21" s="77"/>
      <c r="B21" s="77"/>
      <c r="C21" s="137" t="s">
        <v>107</v>
      </c>
      <c r="D21" s="138">
        <f>SUM(D3:D20)</f>
        <v>0</v>
      </c>
      <c r="E21" s="139" t="e">
        <f>D21/D44</f>
        <v>#DIV/0!</v>
      </c>
    </row>
    <row r="22" spans="1:5" ht="14.4" thickBot="1" x14ac:dyDescent="0.3">
      <c r="A22" s="77"/>
      <c r="B22" s="77"/>
      <c r="C22" s="140" t="s">
        <v>57</v>
      </c>
      <c r="D22" s="141" t="s">
        <v>103</v>
      </c>
      <c r="E22" s="142" t="s">
        <v>104</v>
      </c>
    </row>
    <row r="23" spans="1:5" x14ac:dyDescent="0.25">
      <c r="A23" s="77"/>
      <c r="B23" s="77"/>
      <c r="C23" s="143" t="s">
        <v>14</v>
      </c>
      <c r="D23" s="144">
        <f>'1. Tally Sheet Field Form'!$J$21</f>
        <v>0</v>
      </c>
      <c r="E23" s="102" t="s">
        <v>105</v>
      </c>
    </row>
    <row r="24" spans="1:5" x14ac:dyDescent="0.25">
      <c r="A24" s="77"/>
      <c r="B24" s="77"/>
      <c r="C24" s="93" t="s">
        <v>139</v>
      </c>
      <c r="D24" s="145">
        <f>'1. Tally Sheet Field Form'!$J$65</f>
        <v>0</v>
      </c>
      <c r="E24" s="85" t="s">
        <v>105</v>
      </c>
    </row>
    <row r="25" spans="1:5" x14ac:dyDescent="0.25">
      <c r="A25" s="77"/>
      <c r="B25" s="77"/>
      <c r="C25" s="93" t="s">
        <v>141</v>
      </c>
      <c r="D25" s="145">
        <f>'1. Tally Sheet Field Form'!$J$66</f>
        <v>0</v>
      </c>
      <c r="E25" s="85" t="s">
        <v>105</v>
      </c>
    </row>
    <row r="26" spans="1:5" x14ac:dyDescent="0.25">
      <c r="A26" s="77"/>
      <c r="B26" s="77"/>
      <c r="C26" s="93" t="s">
        <v>111</v>
      </c>
      <c r="D26" s="145">
        <f>'1. Tally Sheet Field Form'!$J$53</f>
        <v>0</v>
      </c>
      <c r="E26" s="85" t="s">
        <v>105</v>
      </c>
    </row>
    <row r="27" spans="1:5" x14ac:dyDescent="0.25">
      <c r="A27" s="77"/>
      <c r="B27" s="77"/>
      <c r="C27" s="93" t="s">
        <v>150</v>
      </c>
      <c r="D27" s="145">
        <f>'1. Tally Sheet Field Form'!J54</f>
        <v>0</v>
      </c>
      <c r="E27" s="85" t="s">
        <v>105</v>
      </c>
    </row>
    <row r="28" spans="1:5" x14ac:dyDescent="0.25">
      <c r="A28" s="77"/>
      <c r="B28" s="77"/>
      <c r="C28" s="93" t="s">
        <v>146</v>
      </c>
      <c r="D28" s="145">
        <f>'1. Tally Sheet Field Form'!J55</f>
        <v>0</v>
      </c>
      <c r="E28" s="85" t="s">
        <v>105</v>
      </c>
    </row>
    <row r="29" spans="1:5" x14ac:dyDescent="0.25">
      <c r="A29" s="77"/>
      <c r="B29" s="77"/>
      <c r="C29" s="93" t="s">
        <v>79</v>
      </c>
      <c r="D29" s="145">
        <f>'1. Tally Sheet Field Form'!$J$61</f>
        <v>0</v>
      </c>
      <c r="E29" s="85" t="s">
        <v>105</v>
      </c>
    </row>
    <row r="30" spans="1:5" x14ac:dyDescent="0.25">
      <c r="A30" s="77"/>
      <c r="B30" s="77"/>
      <c r="C30" s="93" t="s">
        <v>8</v>
      </c>
      <c r="D30" s="145">
        <f>'1. Tally Sheet Field Form'!$J$23</f>
        <v>0</v>
      </c>
      <c r="E30" s="85" t="s">
        <v>105</v>
      </c>
    </row>
    <row r="31" spans="1:5" x14ac:dyDescent="0.25">
      <c r="A31" s="77"/>
      <c r="B31" s="77"/>
      <c r="C31" s="93" t="s">
        <v>25</v>
      </c>
      <c r="D31" s="145">
        <f>'1. Tally Sheet Field Form'!$J$56</f>
        <v>0</v>
      </c>
      <c r="E31" s="85" t="s">
        <v>105</v>
      </c>
    </row>
    <row r="32" spans="1:5" x14ac:dyDescent="0.25">
      <c r="A32" s="77"/>
      <c r="B32" s="77"/>
      <c r="C32" s="93" t="s">
        <v>31</v>
      </c>
      <c r="D32" s="145">
        <f>'1. Tally Sheet Field Form'!$J$71</f>
        <v>0</v>
      </c>
      <c r="E32" s="85" t="s">
        <v>105</v>
      </c>
    </row>
    <row r="33" spans="1:5" x14ac:dyDescent="0.25">
      <c r="A33" s="77"/>
      <c r="B33" s="77"/>
      <c r="C33" s="93" t="s">
        <v>9</v>
      </c>
      <c r="D33" s="145">
        <f>'1. Tally Sheet Field Form'!$J$24</f>
        <v>0</v>
      </c>
      <c r="E33" s="85" t="s">
        <v>105</v>
      </c>
    </row>
    <row r="34" spans="1:5" x14ac:dyDescent="0.25">
      <c r="A34" s="77"/>
      <c r="B34" s="77"/>
      <c r="C34" s="93" t="s">
        <v>149</v>
      </c>
      <c r="D34" s="145">
        <f>'1. Tally Sheet Field Form'!J29</f>
        <v>0</v>
      </c>
      <c r="E34" s="85" t="s">
        <v>105</v>
      </c>
    </row>
    <row r="35" spans="1:5" x14ac:dyDescent="0.25">
      <c r="A35" s="77"/>
      <c r="B35" s="77"/>
      <c r="C35" s="93" t="s">
        <v>16</v>
      </c>
      <c r="D35" s="145">
        <f>'1. Tally Sheet Field Form'!$J$35</f>
        <v>0</v>
      </c>
      <c r="E35" s="85" t="s">
        <v>105</v>
      </c>
    </row>
    <row r="36" spans="1:5" x14ac:dyDescent="0.25">
      <c r="A36" s="77"/>
      <c r="B36" s="77"/>
      <c r="C36" s="93" t="s">
        <v>32</v>
      </c>
      <c r="D36" s="145">
        <f>'1. Tally Sheet Field Form'!$J$37</f>
        <v>0</v>
      </c>
      <c r="E36" s="85" t="s">
        <v>105</v>
      </c>
    </row>
    <row r="37" spans="1:5" x14ac:dyDescent="0.25">
      <c r="A37" s="77"/>
      <c r="B37" s="77"/>
      <c r="C37" s="93" t="s">
        <v>50</v>
      </c>
      <c r="D37" s="145">
        <f>'1. Tally Sheet Field Form'!$J$36</f>
        <v>0</v>
      </c>
      <c r="E37" s="85" t="s">
        <v>105</v>
      </c>
    </row>
    <row r="38" spans="1:5" x14ac:dyDescent="0.25">
      <c r="A38" s="77"/>
      <c r="B38" s="77"/>
      <c r="C38" s="93" t="s">
        <v>11</v>
      </c>
      <c r="D38" s="145">
        <f>'1. Tally Sheet Field Form'!$J$28</f>
        <v>0</v>
      </c>
      <c r="E38" s="85" t="s">
        <v>105</v>
      </c>
    </row>
    <row r="39" spans="1:5" x14ac:dyDescent="0.25">
      <c r="A39" s="77"/>
      <c r="B39" s="77"/>
      <c r="C39" s="93" t="s">
        <v>30</v>
      </c>
      <c r="D39" s="145">
        <f>'1. Tally Sheet Field Form'!$J$73</f>
        <v>0</v>
      </c>
      <c r="E39" s="85" t="s">
        <v>105</v>
      </c>
    </row>
    <row r="40" spans="1:5" x14ac:dyDescent="0.25">
      <c r="A40" s="77"/>
      <c r="B40" s="77"/>
      <c r="C40" s="108" t="s">
        <v>48</v>
      </c>
      <c r="D40" s="145">
        <f>'1. Tally Sheet Field Form'!$J$48</f>
        <v>0</v>
      </c>
      <c r="E40" s="85" t="s">
        <v>105</v>
      </c>
    </row>
    <row r="41" spans="1:5" x14ac:dyDescent="0.25">
      <c r="A41" s="77"/>
      <c r="B41" s="77"/>
      <c r="C41" s="93" t="s">
        <v>46</v>
      </c>
      <c r="D41" s="145">
        <f>'1. Tally Sheet Field Form'!$J$30</f>
        <v>0</v>
      </c>
      <c r="E41" s="85" t="s">
        <v>105</v>
      </c>
    </row>
    <row r="42" spans="1:5" ht="27" thickBot="1" x14ac:dyDescent="0.3">
      <c r="A42" s="77"/>
      <c r="B42" s="77"/>
      <c r="C42" s="146" t="s">
        <v>12</v>
      </c>
      <c r="D42" s="147">
        <f>'1. Tally Sheet Field Form'!$J$31</f>
        <v>0</v>
      </c>
      <c r="E42" s="148" t="s">
        <v>105</v>
      </c>
    </row>
    <row r="43" spans="1:5" ht="14.4" thickBot="1" x14ac:dyDescent="0.3">
      <c r="A43" s="77"/>
      <c r="B43" s="77"/>
      <c r="C43" s="137" t="s">
        <v>108</v>
      </c>
      <c r="D43" s="138">
        <f>SUM(D23:D42)</f>
        <v>0</v>
      </c>
      <c r="E43" s="139" t="e">
        <f>D43/D44</f>
        <v>#DIV/0!</v>
      </c>
    </row>
    <row r="44" spans="1:5" ht="14.4" thickBot="1" x14ac:dyDescent="0.3">
      <c r="C44" s="126" t="s">
        <v>5</v>
      </c>
      <c r="D44" s="127">
        <f>D43+D21</f>
        <v>0</v>
      </c>
      <c r="E44" s="128" t="e">
        <f>E43+E21</f>
        <v>#DIV/0!</v>
      </c>
    </row>
  </sheetData>
  <sortState xmlns:xlrd2="http://schemas.microsoft.com/office/spreadsheetml/2017/richdata2" ref="C3:E42">
    <sortCondition ref="E3:E42"/>
    <sortCondition ref="C3:C42"/>
  </sortState>
  <customSheetViews>
    <customSheetView guid="{6FE232E4-40E2-4EFD-A77F-2627D8309DB6}">
      <selection activeCell="C3" sqref="C3"/>
      <pageMargins left="0.7" right="0.7" top="0.75" bottom="0.75" header="0.3" footer="0.3"/>
      <pageSetup orientation="portrait" horizontalDpi="360" verticalDpi="360" r:id="rId1"/>
    </customSheetView>
  </customSheetViews>
  <dataValidations count="1">
    <dataValidation type="list" allowBlank="1" showInputMessage="1" showErrorMessage="1" sqref="E23:E42 E3:E20" xr:uid="{CBE287D7-38EA-44A3-A0FF-971E986472FA}">
      <formula1>"Trash, Recyclables"</formula1>
    </dataValidation>
  </dataValidations>
  <pageMargins left="0.7" right="0.7" top="0.75" bottom="0.75" header="0.3" footer="0.3"/>
  <pageSetup orientation="portrait" horizontalDpi="360" verticalDpi="36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ED32C-27B1-4F49-974E-D82130C4D0E9}">
  <dimension ref="C1:N12"/>
  <sheetViews>
    <sheetView topLeftCell="B1" workbookViewId="0">
      <selection activeCell="G18" sqref="G18"/>
    </sheetView>
  </sheetViews>
  <sheetFormatPr defaultRowHeight="13.8" x14ac:dyDescent="0.25"/>
  <cols>
    <col min="1" max="2" width="8.88671875" style="77"/>
    <col min="3" max="3" width="10.21875" style="77" bestFit="1" customWidth="1"/>
    <col min="4" max="4" width="14.77734375" style="77" bestFit="1" customWidth="1"/>
    <col min="5" max="5" width="14.21875" style="77" bestFit="1" customWidth="1"/>
    <col min="6" max="6" width="9.109375" style="77" customWidth="1"/>
    <col min="7" max="7" width="8.21875" style="77" customWidth="1"/>
    <col min="8" max="8" width="11.21875" style="77" customWidth="1"/>
    <col min="9" max="9" width="8.88671875" style="77"/>
    <col min="10" max="10" width="10.88671875" style="77" customWidth="1"/>
    <col min="11" max="11" width="11.33203125" style="77" customWidth="1"/>
    <col min="12" max="12" width="15.5546875" style="77" customWidth="1"/>
    <col min="13" max="14" width="10.21875" style="77" customWidth="1"/>
    <col min="15" max="16384" width="8.88671875" style="77"/>
  </cols>
  <sheetData>
    <row r="1" spans="3:14" ht="14.4" thickBot="1" x14ac:dyDescent="0.3"/>
    <row r="2" spans="3:14" ht="14.4" thickBot="1" x14ac:dyDescent="0.3">
      <c r="C2" s="149" t="s">
        <v>119</v>
      </c>
      <c r="D2" s="150"/>
      <c r="E2" s="150"/>
      <c r="F2" s="150"/>
      <c r="G2" s="150"/>
      <c r="H2" s="151"/>
      <c r="J2" s="149" t="s">
        <v>127</v>
      </c>
      <c r="K2" s="150"/>
      <c r="L2" s="150"/>
      <c r="M2" s="150"/>
      <c r="N2" s="151"/>
    </row>
    <row r="3" spans="3:14" ht="39.6" x14ac:dyDescent="0.25">
      <c r="C3" s="152" t="s">
        <v>121</v>
      </c>
      <c r="D3" s="153" t="s">
        <v>0</v>
      </c>
      <c r="E3" s="154" t="s">
        <v>2</v>
      </c>
      <c r="F3" s="155" t="s">
        <v>122</v>
      </c>
      <c r="G3" s="156"/>
      <c r="H3" s="157" t="s">
        <v>123</v>
      </c>
      <c r="J3" s="152" t="s">
        <v>121</v>
      </c>
      <c r="K3" s="153" t="s">
        <v>0</v>
      </c>
      <c r="L3" s="154" t="s">
        <v>2</v>
      </c>
      <c r="M3" s="155" t="s">
        <v>122</v>
      </c>
      <c r="N3" s="156"/>
    </row>
    <row r="4" spans="3:14" ht="25.5" customHeight="1" thickBot="1" x14ac:dyDescent="0.3">
      <c r="C4" s="158"/>
      <c r="D4" s="159"/>
      <c r="E4" s="160"/>
      <c r="F4" s="161"/>
      <c r="G4" s="162"/>
      <c r="H4" s="163"/>
      <c r="J4" s="164"/>
      <c r="K4" s="165"/>
      <c r="L4" s="166"/>
      <c r="M4" s="167"/>
      <c r="N4" s="168"/>
    </row>
    <row r="5" spans="3:14" ht="40.200000000000003" thickBot="1" x14ac:dyDescent="0.3">
      <c r="C5" s="169" t="s">
        <v>120</v>
      </c>
      <c r="D5" s="169" t="s">
        <v>117</v>
      </c>
      <c r="E5" s="169" t="s">
        <v>118</v>
      </c>
      <c r="F5" s="169" t="s">
        <v>124</v>
      </c>
      <c r="G5" s="169" t="s">
        <v>125</v>
      </c>
      <c r="H5" s="170" t="s">
        <v>126</v>
      </c>
      <c r="I5" s="171"/>
      <c r="J5" s="172" t="s">
        <v>128</v>
      </c>
      <c r="K5" s="173" t="s">
        <v>130</v>
      </c>
      <c r="L5" s="173" t="s">
        <v>131</v>
      </c>
      <c r="M5" s="173" t="s">
        <v>132</v>
      </c>
      <c r="N5" s="174" t="s">
        <v>129</v>
      </c>
    </row>
    <row r="6" spans="3:14" ht="31.05" customHeight="1" thickBot="1" x14ac:dyDescent="0.3">
      <c r="C6" s="132" t="s">
        <v>133</v>
      </c>
      <c r="D6" s="132"/>
      <c r="E6" s="132"/>
      <c r="F6" s="132"/>
      <c r="G6" s="175"/>
      <c r="H6" s="175"/>
      <c r="J6" s="132" t="s">
        <v>133</v>
      </c>
      <c r="K6" s="176"/>
      <c r="L6" s="176"/>
      <c r="M6" s="176"/>
      <c r="N6" s="177"/>
    </row>
    <row r="7" spans="3:14" ht="31.95" customHeight="1" thickBot="1" x14ac:dyDescent="0.3">
      <c r="C7" s="178" t="s">
        <v>134</v>
      </c>
      <c r="D7" s="179"/>
      <c r="E7" s="179"/>
      <c r="F7" s="178"/>
      <c r="G7" s="179"/>
      <c r="H7" s="179"/>
      <c r="J7" s="178" t="s">
        <v>134</v>
      </c>
      <c r="K7" s="180"/>
      <c r="L7" s="180"/>
      <c r="M7" s="180"/>
      <c r="N7" s="181"/>
    </row>
    <row r="8" spans="3:14" x14ac:dyDescent="0.25">
      <c r="L8" s="182"/>
    </row>
    <row r="9" spans="3:14" x14ac:dyDescent="0.25">
      <c r="C9" s="166" t="s">
        <v>153</v>
      </c>
      <c r="J9" s="166" t="s">
        <v>153</v>
      </c>
      <c r="L9" s="182"/>
    </row>
    <row r="10" spans="3:14" ht="15.45" customHeight="1" x14ac:dyDescent="0.25">
      <c r="H10" s="183"/>
      <c r="L10" s="182"/>
    </row>
    <row r="11" spans="3:14" x14ac:dyDescent="0.25">
      <c r="K11" s="182"/>
    </row>
    <row r="12" spans="3:14" ht="26.55" customHeight="1" x14ac:dyDescent="0.25">
      <c r="K12" s="182"/>
    </row>
  </sheetData>
  <customSheetViews>
    <customSheetView guid="{6FE232E4-40E2-4EFD-A77F-2627D8309DB6}" topLeftCell="B1">
      <selection activeCell="H6" sqref="H6"/>
      <pageMargins left="0.7" right="0.7" top="0.75" bottom="0.75" header="0.3" footer="0.3"/>
      <pageSetup orientation="portrait" horizontalDpi="360" verticalDpi="360" r:id="rId1"/>
    </customSheetView>
  </customSheetViews>
  <mergeCells count="6">
    <mergeCell ref="C2:H2"/>
    <mergeCell ref="F4:G4"/>
    <mergeCell ref="F3:G3"/>
    <mergeCell ref="M3:N3"/>
    <mergeCell ref="M4:N4"/>
    <mergeCell ref="J2:N2"/>
  </mergeCells>
  <dataValidations count="7">
    <dataValidation type="list" allowBlank="1" showInputMessage="1" showErrorMessage="1" sqref="F6:H7" xr:uid="{745DC744-243B-4084-967D-4D1B077EC50E}">
      <formula1>"Yes, No"</formula1>
    </dataValidation>
    <dataValidation type="list" allowBlank="1" showInputMessage="1" showErrorMessage="1" sqref="D6:D7" xr:uid="{2F6C8219-6B16-4670-804D-48DAEA763B5D}">
      <formula1>"1,2,3,4,5,6,7,8"</formula1>
    </dataValidation>
    <dataValidation type="list" allowBlank="1" showInputMessage="1" showErrorMessage="1" sqref="E6:E7" xr:uid="{E9B79518-53B0-4285-97EF-1B93D1BB0BF4}">
      <formula1>"Standard, Compacting, Other"</formula1>
    </dataValidation>
    <dataValidation type="list" allowBlank="1" showInputMessage="1" showErrorMessage="1" sqref="L6:L7" xr:uid="{85392907-9C8A-43A3-964C-D4B536F9FD2D}">
      <formula1>"Reard Load Automated, Rear-LoadManual, Front-Load, Side-Load"</formula1>
    </dataValidation>
    <dataValidation type="list" allowBlank="1" showInputMessage="1" showErrorMessage="1" sqref="N6:N7" xr:uid="{5A61904F-79DF-411A-8A2B-5C0A94A7F93B}">
      <formula1>"1,2,3,4"</formula1>
    </dataValidation>
    <dataValidation type="list" allowBlank="1" showInputMessage="1" showErrorMessage="1" sqref="M6:M7" xr:uid="{7A47081F-7A5D-4F8C-9B64-8F0FBD9CAE43}">
      <formula1>"1 x week, 2 x week, 3 x week, 4 x week, 5 x week"</formula1>
    </dataValidation>
    <dataValidation type="list" allowBlank="1" showInputMessage="1" showErrorMessage="1" sqref="K6:K7" xr:uid="{830D9F39-3222-435D-8098-1F4ABCAC7026}">
      <formula1>"Push Cart, Dump-Truck, 10-CY, 20-CY, Other"</formula1>
    </dataValidation>
  </dataValidations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1. Tally Sheet Field Form</vt:lpstr>
      <vt:lpstr>2. Material Composition Form</vt:lpstr>
      <vt:lpstr>3. Trash vs. Recycling</vt:lpstr>
      <vt:lpstr>4. Litter Receptacle Form</vt:lpstr>
      <vt:lpstr>'2. Material Composition Form'!Print_Area</vt:lpstr>
      <vt:lpstr>'3. Trash vs. Recycling'!Print_Area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Kris</dc:creator>
  <cp:lastModifiedBy>Donnelly, Melinda</cp:lastModifiedBy>
  <cp:lastPrinted>2022-03-24T16:43:21Z</cp:lastPrinted>
  <dcterms:created xsi:type="dcterms:W3CDTF">2022-03-02T21:50:50Z</dcterms:created>
  <dcterms:modified xsi:type="dcterms:W3CDTF">2022-10-28T14:46:52Z</dcterms:modified>
</cp:coreProperties>
</file>