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ELIDA\Tetra Tech\Grants\CCBO-RFA-Indonesia-001\Template\"/>
    </mc:Choice>
  </mc:AlternateContent>
  <xr:revisionPtr revIDLastSave="0" documentId="8_{993A02AB-CDE5-4333-B5A1-067471793641}" xr6:coauthVersionLast="47" xr6:coauthVersionMax="47" xr10:uidLastSave="{00000000-0000-0000-0000-000000000000}"/>
  <bookViews>
    <workbookView xWindow="-110" yWindow="-110" windowWidth="19420" windowHeight="10420" activeTab="5" xr2:uid="{7958A580-043F-4181-A396-5B0DEC1D6AA1}"/>
  </bookViews>
  <sheets>
    <sheet name="Indicator-IN" sheetId="5" r:id="rId1"/>
    <sheet name="Target-IN" sheetId="6" r:id="rId2"/>
    <sheet name="Definitions-IN" sheetId="7" r:id="rId3"/>
    <sheet name="Changes-IN" sheetId="8" r:id="rId4"/>
    <sheet name="Indicator-EN" sheetId="1" r:id="rId5"/>
    <sheet name="Target-EN" sheetId="2" r:id="rId6"/>
    <sheet name="Definitions-EN" sheetId="4" r:id="rId7"/>
    <sheet name="Changes-EN" sheetId="3" r:id="rId8"/>
  </sheets>
  <definedNames>
    <definedName name="_xlnm._FilterDatabase" localSheetId="6" hidden="1">'Definitions-EN'!$A$1:$C$1</definedName>
    <definedName name="_xlnm._FilterDatabase" localSheetId="2" hidden="1">'Definitions-IN'!$A$1:$C$1</definedName>
    <definedName name="_Hlk41042712" localSheetId="6">'Definitions-EN'!$A$2</definedName>
    <definedName name="_Hlk41042712" localSheetId="2">'Definitions-IN'!$A$2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8" i="6" l="1"/>
  <c r="C37" i="6"/>
  <c r="C36" i="6"/>
  <c r="C35" i="6"/>
  <c r="C34" i="6"/>
  <c r="C29" i="6"/>
  <c r="C28" i="6"/>
  <c r="C27" i="6"/>
  <c r="C26" i="6"/>
  <c r="C24" i="6"/>
  <c r="C23" i="6"/>
  <c r="C22" i="6"/>
  <c r="C21" i="6"/>
  <c r="C20" i="6"/>
  <c r="C19" i="6"/>
  <c r="C9" i="6"/>
  <c r="C8" i="6"/>
  <c r="C5" i="6"/>
  <c r="F109" i="5"/>
  <c r="E109" i="5"/>
  <c r="F108" i="5"/>
  <c r="F111" i="5" s="1"/>
  <c r="C14" i="6" s="1"/>
  <c r="E108" i="5"/>
  <c r="F107" i="5"/>
  <c r="E107" i="5"/>
  <c r="F106" i="5"/>
  <c r="E106" i="5"/>
  <c r="F103" i="5"/>
  <c r="E103" i="5"/>
  <c r="F102" i="5"/>
  <c r="E102" i="5"/>
  <c r="F101" i="5"/>
  <c r="E101" i="5"/>
  <c r="F100" i="5"/>
  <c r="E100" i="5"/>
  <c r="F99" i="5"/>
  <c r="E99" i="5"/>
  <c r="E98" i="5"/>
  <c r="F93" i="5"/>
  <c r="C17" i="6" s="1"/>
  <c r="F76" i="5"/>
  <c r="F75" i="5"/>
  <c r="F70" i="5"/>
  <c r="F77" i="5" s="1"/>
  <c r="C7" i="6" s="1"/>
  <c r="F62" i="5"/>
  <c r="C16" i="6" s="1"/>
  <c r="F50" i="5"/>
  <c r="C10" i="6" s="1"/>
  <c r="F44" i="5"/>
  <c r="C15" i="6" s="1"/>
  <c r="F40" i="5"/>
  <c r="C32" i="6" s="1"/>
  <c r="F28" i="5"/>
  <c r="C33" i="6" s="1"/>
  <c r="F24" i="5"/>
  <c r="C25" i="6" s="1"/>
  <c r="F18" i="5"/>
  <c r="E18" i="5"/>
  <c r="F16" i="5"/>
  <c r="C11" i="6" s="1"/>
  <c r="F10" i="5"/>
  <c r="C18" i="6" s="1"/>
  <c r="F6" i="5"/>
  <c r="C6" i="6" l="1"/>
  <c r="F98" i="5"/>
  <c r="F105" i="5" s="1"/>
  <c r="F112" i="5" l="1"/>
  <c r="C12" i="6" s="1"/>
  <c r="C13" i="6"/>
  <c r="C5" i="2" l="1"/>
  <c r="F75" i="1"/>
  <c r="G54" i="2"/>
  <c r="G55" i="2"/>
  <c r="G56" i="2"/>
  <c r="G57" i="2"/>
  <c r="G58" i="2"/>
  <c r="G59" i="2"/>
  <c r="G60" i="2"/>
  <c r="G61" i="2"/>
  <c r="G62" i="2"/>
  <c r="G63" i="2"/>
  <c r="G64" i="2"/>
  <c r="G5" i="2"/>
  <c r="G6" i="2"/>
  <c r="G7" i="2"/>
  <c r="G8" i="2"/>
  <c r="G9" i="2"/>
  <c r="G10" i="2"/>
  <c r="G11" i="2"/>
  <c r="G12" i="2"/>
  <c r="G13" i="2"/>
  <c r="G14" i="2"/>
  <c r="G26" i="2"/>
  <c r="G27" i="2"/>
  <c r="G28" i="2"/>
  <c r="G29" i="2"/>
  <c r="G30" i="2"/>
  <c r="G31" i="2"/>
  <c r="G32" i="2"/>
  <c r="G39" i="2"/>
  <c r="G40" i="2"/>
  <c r="G45" i="2"/>
  <c r="G46" i="2"/>
  <c r="G47" i="2"/>
  <c r="G53" i="2"/>
  <c r="H54" i="2"/>
  <c r="H55" i="2"/>
  <c r="H56" i="2"/>
  <c r="H57" i="2"/>
  <c r="H58" i="2"/>
  <c r="H59" i="2"/>
  <c r="H60" i="2"/>
  <c r="H61" i="2"/>
  <c r="H62" i="2"/>
  <c r="H63" i="2"/>
  <c r="H64" i="2"/>
  <c r="H5" i="2"/>
  <c r="H6" i="2"/>
  <c r="H7" i="2"/>
  <c r="H8" i="2"/>
  <c r="H9" i="2"/>
  <c r="H10" i="2"/>
  <c r="H11" i="2"/>
  <c r="H12" i="2"/>
  <c r="H13" i="2"/>
  <c r="H14" i="2"/>
  <c r="H26" i="2"/>
  <c r="H27" i="2"/>
  <c r="H28" i="2"/>
  <c r="H29" i="2"/>
  <c r="H30" i="2"/>
  <c r="H31" i="2"/>
  <c r="H32" i="2"/>
  <c r="H33" i="2"/>
  <c r="H34" i="2"/>
  <c r="H35" i="2"/>
  <c r="H36" i="2"/>
  <c r="H37" i="2"/>
  <c r="H38" i="2"/>
  <c r="H39" i="2"/>
  <c r="H40" i="2"/>
  <c r="H41" i="2"/>
  <c r="H42" i="2"/>
  <c r="H43" i="2"/>
  <c r="H44" i="2"/>
  <c r="H45" i="2"/>
  <c r="H46" i="2"/>
  <c r="H47" i="2"/>
  <c r="H53" i="2"/>
  <c r="F70" i="1" l="1"/>
  <c r="F76" i="1" l="1"/>
  <c r="F108" i="1" l="1"/>
  <c r="E108" i="1"/>
  <c r="G43" i="2" s="1"/>
  <c r="C38" i="2"/>
  <c r="C37" i="2"/>
  <c r="C36" i="2"/>
  <c r="C35" i="2"/>
  <c r="C34" i="2"/>
  <c r="F28" i="1"/>
  <c r="C33" i="2" s="1"/>
  <c r="F40" i="1"/>
  <c r="C32" i="2" s="1"/>
  <c r="C28" i="2"/>
  <c r="C24" i="2"/>
  <c r="C9" i="2"/>
  <c r="C8" i="2"/>
  <c r="F109" i="1"/>
  <c r="F107" i="1"/>
  <c r="F103" i="1"/>
  <c r="E103" i="1"/>
  <c r="G38" i="2" s="1"/>
  <c r="E109" i="1"/>
  <c r="G44" i="2" s="1"/>
  <c r="E107" i="1"/>
  <c r="G42" i="2" s="1"/>
  <c r="F102" i="1"/>
  <c r="F101" i="1"/>
  <c r="E102" i="1"/>
  <c r="G37" i="2" s="1"/>
  <c r="E101" i="1"/>
  <c r="G36" i="2" s="1"/>
  <c r="F106" i="1"/>
  <c r="E106" i="1"/>
  <c r="G41" i="2" s="1"/>
  <c r="F100" i="1"/>
  <c r="E100" i="1"/>
  <c r="G35" i="2" s="1"/>
  <c r="E18" i="1"/>
  <c r="F6" i="1"/>
  <c r="C21" i="2" s="1"/>
  <c r="F99" i="1"/>
  <c r="E99" i="1"/>
  <c r="G34" i="2" s="1"/>
  <c r="E98" i="1"/>
  <c r="G33" i="2" s="1"/>
  <c r="F93" i="1"/>
  <c r="C17" i="2" s="1"/>
  <c r="C6" i="2"/>
  <c r="F62" i="1"/>
  <c r="C16" i="2" s="1"/>
  <c r="F50" i="1"/>
  <c r="C10" i="2" s="1"/>
  <c r="F44" i="1"/>
  <c r="C15" i="2" s="1"/>
  <c r="F22" i="1"/>
  <c r="C26" i="2" s="1"/>
  <c r="F10" i="1"/>
  <c r="C18" i="2" s="1"/>
  <c r="F18" i="1"/>
  <c r="F23" i="1" s="1"/>
  <c r="C27" i="2" s="1"/>
  <c r="C29" i="2"/>
  <c r="C23" i="2"/>
  <c r="C22" i="2"/>
  <c r="C19" i="2"/>
  <c r="F16" i="1"/>
  <c r="C11" i="2" s="1"/>
  <c r="F77" i="1" l="1"/>
  <c r="C7" i="2" s="1"/>
  <c r="F111" i="1"/>
  <c r="C14" i="2" s="1"/>
  <c r="F98" i="1"/>
  <c r="F105" i="1" s="1"/>
  <c r="F24" i="1"/>
  <c r="C25" i="2" s="1"/>
  <c r="C20" i="2"/>
  <c r="C13" i="2" l="1"/>
  <c r="F112" i="1"/>
  <c r="C12" i="2" s="1"/>
</calcChain>
</file>

<file path=xl/sharedStrings.xml><?xml version="1.0" encoding="utf-8"?>
<sst xmlns="http://schemas.openxmlformats.org/spreadsheetml/2006/main" count="576" uniqueCount="499">
  <si>
    <t>Definition</t>
  </si>
  <si>
    <t>Disaggregations</t>
  </si>
  <si>
    <t>Target #s</t>
  </si>
  <si>
    <t>Assumptions / Notes</t>
  </si>
  <si>
    <t>people in other trainings</t>
  </si>
  <si>
    <t>people trained on gender equality</t>
  </si>
  <si>
    <t>•	Gender: Male / Female / Other 
•	Age (15-19, 20-24, 25-29, 30+)
•	Are participants Independent waste collectors (IWCs) (Yes/No)
•	Is this a training for microenterprises (Yes/No)
•	Includes safety component (yes / no)
•	Includes gender equality or female empowerment component (yes/no)</t>
  </si>
  <si>
    <t>Indicators</t>
  </si>
  <si>
    <t>Total People Trained</t>
  </si>
  <si>
    <t>Number</t>
  </si>
  <si>
    <t>Indicator</t>
  </si>
  <si>
    <t>Direct</t>
  </si>
  <si>
    <t>Indirect</t>
  </si>
  <si>
    <t>Number of entities with increased capacity to assess or address 3R/SWM</t>
  </si>
  <si>
    <t>Number of individuals newly employed (numerator)</t>
  </si>
  <si>
    <t>Number of individuals who participate (denominator)</t>
  </si>
  <si>
    <t>Total number of individuals who complete (numerator)</t>
  </si>
  <si>
    <t>Total number of individuals who participate (denominator)</t>
  </si>
  <si>
    <t>Number of female program participants (numerator)</t>
  </si>
  <si>
    <t>Total number of participants in the program (denominator)</t>
  </si>
  <si>
    <t xml:space="preserve">Percentage of the livelihood beneficiaries experiencing increase in income. </t>
  </si>
  <si>
    <t>livelihoods beneficiaries with increased income (numerator)</t>
  </si>
  <si>
    <t>Total Number of Livelihood beneficiaries (denominator)</t>
  </si>
  <si>
    <t>Number of Jobs created</t>
  </si>
  <si>
    <t>Number of sets of uniforms produce and being distributed and used by the waste collectors</t>
  </si>
  <si>
    <t>Number of waste collectors who have received uniforms</t>
  </si>
  <si>
    <t>13. Percent of individuals who complete USG-assisted workforce development programs (EG 6-14)</t>
  </si>
  <si>
    <t>% who complete the workforce development program</t>
  </si>
  <si>
    <t>% individuals with new employment following a workforce development program</t>
  </si>
  <si>
    <t>Target</t>
  </si>
  <si>
    <t>7. Number of people trained in 3R/SWM supported by CCBO</t>
  </si>
  <si>
    <t>Training is defined as a learning activity involving: 1) a setting intended for teaching or transferring knowledge, skills, or approaches; 2) a formally designated instructor(s) or lead person(s); and 3) a defined curriculum, learning objectives, or outcomes. To count towards this indicator, this training must be at minimum 3 hours.</t>
  </si>
  <si>
    <t xml:space="preserve">
17. Number of persons trained with USG assistance to advance outcomes consistent with gender equality or female empowerment through their roles in public or private sector institutions or organizations (GNDR-8)</t>
  </si>
  <si>
    <t xml:space="preserve">Will you conduct workforce development trainings? </t>
  </si>
  <si>
    <t>Guiding Questions</t>
  </si>
  <si>
    <t xml:space="preserve">
'Following participation' means that the individuals surveyed participated in a workforce development program that ended no more than six months prior. Endline data should be collected within six months of the end of an individual’s programming.</t>
  </si>
  <si>
    <t>This indicator is used to monitor the results of USAID workforce development activities. This indicator will also be used to report on the W-GDP Initiative, a White-House led, inter-agency Initiative which is prioritized by USAID. 
'Workforce development programs' refer to programs intended to affect outcomes related to the workforce or labor market. For example, a program may be focused on but not limited to training, career counseling or job matching for individuals to assist them to enter the labor market, capacity building for workforce development institutions (e.g. Technical and Vocational Education and Training Council or other formal education institution, NGO training providers, or employers), support to micro and small and medium enterprises, or other interventions that seek to strengthen workforce development systems.  Workforce programs may support a variety of sectors, jobs, and workers; for example, a program could train judicial personnel, election officials, energy technicians, education administrators, educators, community health workers, etc. 
'Completion' of a USG-funded program means that an individual has met the completion requirements of a workforce development program. The specific definition of 'completion' is defined by the program offered.</t>
  </si>
  <si>
    <t>If yes - review indicator 13 and include targets</t>
  </si>
  <si>
    <t>If yes - review indicator 12 and include targets</t>
  </si>
  <si>
    <t xml:space="preserve">12. Percent of individuals with new employment following participation in a workforce development programs (EG 6-12)
</t>
  </si>
  <si>
    <t xml:space="preserve">
•	Number of individuals newly employed (numerator)
•	Number of individuals who participate (denominator)
•	Gender: Male / Female / Other 
•	Age (15-19, 20-24, 25-29, 30+)
•	Disability Status
</t>
  </si>
  <si>
    <t>Will there be trainings that are specifically on gender equality or female empowerment in 3R/SWM?</t>
  </si>
  <si>
    <t>If yes - review indicator 17 and include targets</t>
  </si>
  <si>
    <t>•	Total number of individuals who complete (numerator)
•	Total number of individuals who participate (denominator)
•	Gender: Male / Female / Other 
Age (15-19, 20-24, 25-29, 30+)</t>
  </si>
  <si>
    <t>Will there be other trainings? If yes, include the target in this row. Include details on trainings in the Assumptions / Notes column</t>
  </si>
  <si>
    <t>Will you conduct programs designed to increase access to productive economic resources?</t>
  </si>
  <si>
    <t>Will the workforce development trainings include job placement or otherwise lead to new employment within 6 months?</t>
  </si>
  <si>
    <t>Estimated # of female workforce development participants</t>
  </si>
  <si>
    <t>Sum of fields above</t>
  </si>
  <si>
    <t>15. Percentage of female participants in USG-assisted programs designed to increase access to productive economic resources (assets, credit, income or employment) (GNDR-2)</t>
  </si>
  <si>
    <t>This indicator is a count of the number of persons trained with USG assistance to advance gender equality or female empowerment objectives in the context of their official/formal role(s) within a public or private sector institution or organization.</t>
  </si>
  <si>
    <t>female program participants (numerator)</t>
  </si>
  <si>
    <t>% female program participants</t>
  </si>
  <si>
    <t>percentage automatically calculated with numerator and denominator</t>
  </si>
  <si>
    <t>total participants in the program (denominator)</t>
  </si>
  <si>
    <t>Number of female program participants (numerator)
Total number of participants in the program (denominator)</t>
  </si>
  <si>
    <t>Automatically added from above</t>
  </si>
  <si>
    <t>Will you support Microenterprises?</t>
  </si>
  <si>
    <t>14. Number of microenterprises supported by USG assistance (EG 5-3)</t>
  </si>
  <si>
    <t>If yes, review indicator 14 and include targets</t>
  </si>
  <si>
    <t>Number of microenterprises</t>
  </si>
  <si>
    <t xml:space="preserve">Will you work on capacity development for public, private, non-governmental entities and organizations? </t>
  </si>
  <si>
    <t>If yes, review indicator 9 and include targets</t>
  </si>
  <si>
    <t>This indicator will be used to track progress in building capacity for entities to address 3R/SWM. Improved governance and management and capable institutions, and organizations are critical elements of 3R/SWM and can contribute to the long-term sustainability of SWM plans and activities.
Entity for this indicator is defined as institutions, organizations, companies, or other comparable organized unit that engage in waste management.  They can either be public or private / non-governmental. 
Women/Youth Organizations: organizations that have an organizational mandate to advocate for or improve the livelihoods of women and/or youth.
Type of Capacity (could be more than one type):
•	Systemic: Entities that improved their ability to manage material via system upgrades, collection efficiencies, or expansions (i.e. built a MRF, instituted a collection routing program, or formalized waste pickers).
•	Volumetric: increasing permitted waste capacity will estimate and report increase in capacity.
•	Educational: Entities that had their capacity increased via knowledge building (i.e. training, networking or education.)
•	Financial: Entities with improved revenue and financing options.</t>
  </si>
  <si>
    <t xml:space="preserve">9. Number of entities with increased capacity to assess or address 3R/SWM </t>
  </si>
  <si>
    <t>Number entities (excluding microenterprises)</t>
  </si>
  <si>
    <t xml:space="preserve">Total number of entities with increased capacity </t>
  </si>
  <si>
    <t xml:space="preserve">The lack of access to productive economic resources is frequently cited as a major impediment to gender equality and women’s empowerment and is a particularly important factor in making women vulnerable to poverty. Ending extreme poverty, a goal outlined in the Sustainable Development Goals and USAID's Vision to Ending Extreme Poverty, will only be achievable if women are economically empowered.
‘Productive economic resources’ include:
•assets - land, housing, businesses, livestock or 
•financial assets such as savings; 
•credit; 
•wage or self-employment; 
•and income.  
Programs include: 
•micro, small, and medium enterprise programs; 
•workforce development programs that have job placement activities; 
•efforts to increase efficiency of payment to independent waste collectors.
•route optimization programs for IWCs. 
•Creation of jobs and training for waste aggregation sites, material recovery facilities. 
This indicator does NOT track access to services, such as business development services or stand-alone employment training (e.g., employment training that does not also include job placement following the training).  </t>
  </si>
  <si>
    <t>Section 2) Organizational / Institutional / Household Capacity Development and Engagement</t>
  </si>
  <si>
    <t xml:space="preserve">Will you work on increasing the number of households and/or establishments participating in 3R/SWM programs? </t>
  </si>
  <si>
    <t>If yes, review indicator 6 and include targets</t>
  </si>
  <si>
    <t>6. Number of households / establishments participating in 3R/SWM programs as a result of CCBO</t>
  </si>
  <si>
    <t>Households, for this indicator will be defined as a social unit (usually a family) living together in the same house or apartment. For Multi-family residential homes, each housing unit within the building will be considered a household. 
Establishments include but are not limited to: Businesses (stores, hotels, resorts, offices, shopping malls, etc.), schools (participating in waste aggregation / segregation as a result of a curriculum or recycling program). 
Households and establishments will be counted for this indicator when they begin participating in a 3R/SWM program by aggregating or segregating waste and recyclables. This could include:
•	bringing waste and recyclables to a new aggregation site / container\
•	providing waste and recyclables through door to door collection services</t>
  </si>
  <si>
    <t>Household or Establishment</t>
  </si>
  <si>
    <t>Estimated number of Households</t>
  </si>
  <si>
    <t>Estimated number of Establishments</t>
  </si>
  <si>
    <t>Estimated number of individuals within all households</t>
  </si>
  <si>
    <t>Estimated number of full time employees within establishment</t>
  </si>
  <si>
    <t>Total Number of Households and Establishments</t>
  </si>
  <si>
    <t>Section 3) Policies</t>
  </si>
  <si>
    <t>Are you working on supporting policies, regulatory measures, or other legal instruments?</t>
  </si>
  <si>
    <t>If yes, review indicator 10 and include targets</t>
  </si>
  <si>
    <t xml:space="preserve">10. Number of public policies that advance 3R/SWM supported by CCBO </t>
  </si>
  <si>
    <t xml:space="preserve">This indicator is used to track CCBO’s support of national and subnational legal, regulatory, and policy progress in 3R/SWM. An improved enabling environment through legal, regulatory and policy reform, strategy development and planning help to ensure that efforts and investments in 3R/SWM have legal and strategic backing and institutional ownership.
Items counted may include laws, policies, regulations, strategies, action plans, constitutional amendments or components, other provisions designed to carry the force of law, official mandate, or authority.
A regulatory measure can be counted as supported if as a result of technical assistance from CCBO (e.g. coaching, training, facilitating meetings with key players), local policy makers are able to develop new or improve existing regulatory mechanisms. This assistance could be targeted directly to the host government or to civil society organizations (CSOs) working on the measure. </t>
  </si>
  <si>
    <t>•	Level: national, subnational, other
•	Stage: drafted, proposed, adopted, implemented
•	New or existing</t>
  </si>
  <si>
    <t xml:space="preserve">Are you working on supporting policies, regulatory measures, or other legal instruments related to gender equality or non-discrimination against women? </t>
  </si>
  <si>
    <t>If yes, review indicator 16 and include targets</t>
  </si>
  <si>
    <t>16. Number of legal instruments drafted, proposed or adopted with USG assistance designed to promote gender equality or non-discrimination against women or girls at the national or sub-national level (GNDR-1)</t>
  </si>
  <si>
    <t xml:space="preserve">Gender related legal instruments / Policies should have as its objective or intent one or more of the following:  
•	reducing an aspect of social, economic, or political inequality between women and men, girls and boys;  
•	ensuring that women and men, girls and boys, have equal opportunities to benefit from and contribute to social, political, economic, and cultural development, to realize their human rights, or to have access to/control over resources necessary to survive and thrive; 
•	or preventing gender-related discrimination or compensating for past gender-related discrimination or historical disadvantage.  </t>
  </si>
  <si>
    <t>Number of gender-related policies</t>
  </si>
  <si>
    <t>Number of non-gender-related policies</t>
  </si>
  <si>
    <t xml:space="preserve">Total number of policies: </t>
  </si>
  <si>
    <t>Section 4) Materials Management</t>
  </si>
  <si>
    <t>If yes, review indicator 2 and include targets</t>
  </si>
  <si>
    <t>2. Metric Tons of material recovered and diverted from disposal</t>
  </si>
  <si>
    <t>•	This indicator will provide data on the estimated amount of material that is reduced, reused, recycled, beneficially converted to make use of its energy, or otherwise diverted from landfills.
•	Reduce: Reduction is a process of creating less waste material by making a product or packaging material smaller or less in amount, degree, or size, or using an alternative material.
•	Recycle: Recycling is the process of collecting and processing materials that would otherwise be thrown away as trash and turning them into new products
•	Reuse: Reuse refers to reusing a product by its original user or someone else without additional processing
•	Conversion: Conversion of materials into a commodity, product or fuel through physical, chemical, thermal or mechanical processing.</t>
  </si>
  <si>
    <t>Type of material 
•	Organic 
•	Plastic (see below if plastic)
•	Fiber (e.g. papers, cardboard, mixed paper)
•	Glass 
•	Metals
•	Wood
•	Other waste including unidentifiable, residual 
If the material is plastic, disaggregate by resin type:
•	Polyethylene Terephthalate (PET)
•	High density polyethylene (HDPE)
•	Low density polyethylene (LDPE)
•	Polypropylene (PP)
•	Polyvinyl chloride (PVC)
•	Polystyrene (PS)
•	Other (e.g. multi-layer films)
•	Unidentifiable
Recovery Type: recycle, reuse, reduce, converted</t>
  </si>
  <si>
    <t>Life of Project Target</t>
  </si>
  <si>
    <t>Are you working on aggregating waste material that may also not be diverted from landfill?</t>
  </si>
  <si>
    <t>If yes, review indicator 3 and include targets</t>
  </si>
  <si>
    <t>3. Metric Tons of waste and recyclables aggregated</t>
  </si>
  <si>
    <t>This indicator measures aggregated waste collected as a result of USG assistance. Aggregated waste is material that is taken to a facility that is designed to collect solid waste including MRFs, aggregation sites (also known as transfer stations), and landfills.</t>
  </si>
  <si>
    <t>Type of Destination 
•	Materials Recovery Facility (MRF) 
•	Aggregation site
•	Landfill or conversion technology (e.g. incinerator or otherwise end of waste destination)
•	Other
Type of material (same as above)</t>
  </si>
  <si>
    <t>All plastic (metric tons)</t>
  </si>
  <si>
    <t>Total material recovered (MT)</t>
  </si>
  <si>
    <t>All plastic aggregated but not recovered (metric tons)</t>
  </si>
  <si>
    <t>Non plastic materials aggregated but not recovered (metric tons)</t>
  </si>
  <si>
    <t>Total material aggregated but not recovered (MT)</t>
  </si>
  <si>
    <t>Section 5) Innovation</t>
  </si>
  <si>
    <t xml:space="preserve">Will you be developing or supporting any innovations? </t>
  </si>
  <si>
    <t>If yes, review indicator 4 and include targets</t>
  </si>
  <si>
    <t>Initiatives or approaches that have been newly developed or significantly adapted for purposes of addressing, accelerating, or increasing efficiency or other benefits in 3R/SWM and materials management will be counted towards this indicator. Also counted will be innovative efforts towards the reduction of plastic use.  If the initiative is something that had previously existed, it could be counted towards this indicator if it has been modified or adapted in a new way, not just if it has been applied in a new location, which would be more an example of scalability of an existing intervention.</t>
  </si>
  <si>
    <t>4. Number of innovations supported through CCBO</t>
  </si>
  <si>
    <t>Type of Innovation (Could be more than one)
•	Service delivery models / systems / approaches
•	Social Behavior Change approaches
•	Reduction of Plastic use
•	Technology or equipment
•	Other 
New this period, Ongoing this period</t>
  </si>
  <si>
    <t>Section 6) Multi-stakeholder Investment / Engagements / events</t>
  </si>
  <si>
    <t>5. Amount of Investment mobilized for 3R/SWM supported by CCBO</t>
  </si>
  <si>
    <t>If yes, review indicator 5 and include targets</t>
  </si>
  <si>
    <t>This indicator will measure the total value (USD) of new funding mobilized to expand or improve 3R/SWM services or implement 3R/SWM activities.</t>
  </si>
  <si>
    <t>Funding source (domestic/international)
Funding type 
•	Public or private
•	Capital Investment or Operating Investment</t>
  </si>
  <si>
    <t>Amount of funding Mobilized in USD</t>
  </si>
  <si>
    <t>Will you have events, have formalized engagements (e.g. MOUs) or develop publications?</t>
  </si>
  <si>
    <t>If yes, review indicator 11 and include targets</t>
  </si>
  <si>
    <t>11. Number of events, engagements, or publications related to ocean plastics reduction</t>
  </si>
  <si>
    <t>Number of events</t>
  </si>
  <si>
    <t>Number of engagements</t>
  </si>
  <si>
    <t>Number of Publications</t>
  </si>
  <si>
    <t>Total number of events, engagements, or publications</t>
  </si>
  <si>
    <t>Estimated number of participants at events</t>
  </si>
  <si>
    <t>Section 7) Programmatic Reach</t>
  </si>
  <si>
    <t>Number of individuals directly reached through CCBO</t>
  </si>
  <si>
    <t>Disaggregated by gender (if unable, provide an estimate and explanation of how the estimate was determined)</t>
  </si>
  <si>
    <t>Estimated number of staff in all microenterprises</t>
  </si>
  <si>
    <t>Estimated number of staff in all entities (excluding microenterprises)</t>
  </si>
  <si>
    <t>number of individuals who participate in workforce development programs (denominator)</t>
  </si>
  <si>
    <t>individuals who complete workforce development programs (numerator)</t>
  </si>
  <si>
    <t xml:space="preserve"> If yes, please review indicator 15 and include targets. If you are contributing to indicator 12, this counts towards this indicator.</t>
  </si>
  <si>
    <t>Number of individuals newly employed within 6 months after workforce development programs(numerator)</t>
  </si>
  <si>
    <t>Number of individuals who participate in workforce development programs (denominator)</t>
  </si>
  <si>
    <t xml:space="preserve">percentage automatically calculated </t>
  </si>
  <si>
    <t xml:space="preserve">Linked to above </t>
  </si>
  <si>
    <t>Male / Female / Other gendered entrepreneur-led microenterprises</t>
  </si>
  <si>
    <t>A microenterprise is defined as a very small enterprise usually in the informal sector.  For USAID program purposes, the term is restricted to enterprises with 10 or fewer workers, including the microentrepreneur and any unpaid family workers.</t>
  </si>
  <si>
    <t>Type of entity
Public (National / Subnational / other); 
Private / Non-governmental 
•Women / Youth organizations, 
•Enterprises by size, as defined by number of full-time employees.
•Micro: Less than 10
•Small enterprise: 11 – 50
•Medium: 51 – 250
•Large: 251 or more
Type of Capacity (Systemic Volumetric, Educational, Financial)</t>
  </si>
  <si>
    <t>Are you working on collecting material (e.g. plastic, metal, organics, etc) that is meant to be recovered and diverted from disposal (i.e. not sent to the landfill)?</t>
  </si>
  <si>
    <t>Non plastic (metric tons)</t>
  </si>
  <si>
    <t>Total Plastic aggregated and collected</t>
  </si>
  <si>
    <t>Total Material aggregated and collected</t>
  </si>
  <si>
    <t xml:space="preserve">Number of Innovations </t>
  </si>
  <si>
    <t>Event, Engagement, or Publication 
Event: Type of event
•Conference presentation
•Workshop or Learning event 
•Formal stakeholder meeting (e.g. intergovernmental meetings with high-level representatives, convening of mayors, etc.)
•Public events (e.g. webinars, forums, signing ceremonies, press conferences)
•Other
Type of engagement: 
•Formalizing a public-private partnership (e.g., signing Memorandum of Understanding or Partnership Agreement) 
•Facilitating investment opportunities for 3R/SWM (transfer of funds to CCBO grantee, local government, or other partner as result of CCBO efforts)
•Other 
Type of publication: Peer Reviewed Academic Article; White Paper; Video; Other</t>
  </si>
  <si>
    <t xml:space="preserve">‘Types of events’ that could count towards this indicator are ones where USAID or CCBO addresses a broader audience including: workshops, learning events, intergovernmental stakeholder meetings, conferences, and other high-profile events. The number of people participating in these events could vary. It could be a large-scale event such as a conference, or a smaller meeting with representatives from non-USAID USG agencies, or a convening of local mayors organized by USAID or CCBO. Not all meetings between stakeholders should be counted towards this indicator. Small introductory and follow-up meetings between CCBO and a private sector company would not count, nor follow up meetings. 
Engagements include when USAID takes a formal and influential role in the coordination of partnerships designed to address ocean plastics, 3R/SWM, or materials management. This could include public-private partnerships, investments leveraged for CCBO grantees, collaborative efforts between donor agencies, etc. Engagements may include actions like signed agreements, formalized partnerships, or the generation of viable business opportunities 
Publications: A formalized document or other form of media created through CCBO and distributed to academia, a specific group of stakeholders (e.g. Mayors), or the general public to disseminate best practices, new approaches, solutions, tools, etc. This may include high profile reports, academic studies, white papers, and videos.
</t>
  </si>
  <si>
    <t>Estimated number of people reached through supported non-gender related policies</t>
  </si>
  <si>
    <t>Number of individuals indirectly reached through CCBO</t>
  </si>
  <si>
    <t>Total estimated people directly reached</t>
  </si>
  <si>
    <t>Total estimated people indirectly reached</t>
  </si>
  <si>
    <t>Other people directly reached (include anticipated people directly reached not counted in other indicators)</t>
  </si>
  <si>
    <t>Other people indirectly reached (include anticipated people directly reached not counted in other indicators)</t>
  </si>
  <si>
    <t xml:space="preserve">8. Number of individuals reached through CCBO  </t>
  </si>
  <si>
    <t>Total people reached</t>
  </si>
  <si>
    <t>Will you conduct trainings for microenterprises?</t>
  </si>
  <si>
    <t>Days of CCBO supported Training course for microenterprises</t>
  </si>
  <si>
    <t>Number of people completing training course for microenterprises</t>
  </si>
  <si>
    <t>number of days of training provided</t>
  </si>
  <si>
    <t>Calculated from above</t>
  </si>
  <si>
    <t>1) Sex (Male/Female); and one or more of the following: 
2) Employees of microenterprises; and/or 
3) Management and/or staff of financial intermediaries that support microenterprises</t>
  </si>
  <si>
    <t xml:space="preserve">Days of USG supported training course x Number of people completing that training course 
Support from the USG: This indicator counts training days that were delivered in full or in part as a result of USG assistance. This could include provision of funds to pay teachers, providing hosting facilities, or other key contributions necessary to ensure training was delivered. This indicator does not automatically count any course for which the USG helped develop the curriculum, but rather focuses on delivery of courses that was made possible through full or partial funding from the USG. 
A financial intermediary is typically an institution that facilitates the channeling of funds between lenders and borrowers indirectly. </t>
  </si>
  <si>
    <t>Section 1) Training / Individual capacity / workforce development</t>
  </si>
  <si>
    <t>Do you anticipate new jobs being created? If yes, provide an estimate of number of jobs created through the project</t>
  </si>
  <si>
    <t>Will you be mobilizing public or private investment for 3R/SWM through your project?</t>
  </si>
  <si>
    <t>For all projects there will be direct reach, and for most, indirect reach. Some of what is considered for both categories have been included in above sections and have been pulled into this section. Review the indicators and definitions and include any other ways in which your project may reach people directly and indirectly</t>
  </si>
  <si>
    <t>Do you anticipate beneficiaries of your project will experience increase in income? If yes, provide an estimated target</t>
  </si>
  <si>
    <t>Number of beneficiaries with increased income</t>
  </si>
  <si>
    <t>Number of Beneficiaries</t>
  </si>
  <si>
    <t>% of beneficiaries with increased income</t>
  </si>
  <si>
    <t>Number of new jobs created</t>
  </si>
  <si>
    <t>18. Number of days of USG-funded training provided to support microenterprise development (EG.4.2-4)</t>
  </si>
  <si>
    <t xml:space="preserve">Will you create uniforms for waste collectors in your project? If yes, please provide estimated targets </t>
  </si>
  <si>
    <t xml:space="preserve">Are you working on developing solid waste management plans? </t>
  </si>
  <si>
    <t>Number of solid waste management plans developed</t>
  </si>
  <si>
    <t>Estimated number of people reached through supported gender-related policies</t>
  </si>
  <si>
    <t>Estimated number of people reached through Solid waste management plans</t>
  </si>
  <si>
    <t>If yes review indicator 18 and include targets</t>
  </si>
  <si>
    <t>Metric Tons of plastic secured from leaking into the environment as a result of CCBO assistance</t>
  </si>
  <si>
    <t>Metric Tons of material recovered and diverted from disposal as a result of CCBO assistance</t>
  </si>
  <si>
    <t>Metric tons of waste or recyclables aggregated as a result of CCBO assistance</t>
  </si>
  <si>
    <t>Number of innovations supported through CCBO assistance</t>
  </si>
  <si>
    <t>Amount of Investment mobilized for 3R/SWM supported by CCBO assistance.</t>
  </si>
  <si>
    <t>Number of households / establishments that are participating in 3R / SWM programs as a result CCBO assistance</t>
  </si>
  <si>
    <t>Number of people trained in 3R/SWM supported by CCBO assistance</t>
  </si>
  <si>
    <t xml:space="preserve">Number of people reached through CCBO assistance </t>
  </si>
  <si>
    <t xml:space="preserve">Number of public policies that advance 3R/SWM supported by CCBO assistance </t>
  </si>
  <si>
    <t>Percent of individuals with new employment following participation in CCBO-assisted workforce development programs (EG 6-12)</t>
  </si>
  <si>
    <t>Percent of individuals who complete CCBO-assisted workforce development programs (EG 6-14)</t>
  </si>
  <si>
    <t>Number of microenterprises supported by CCBO assistance (EG 5-3)</t>
  </si>
  <si>
    <t>Percentage of female participants in CCBO-assisted programs designed to increase access to productive economic resources (assets, credit, income or employment) (GNDR-2)</t>
  </si>
  <si>
    <t>Number of legal instruments drafted, proposed or adopted with CCBO assistance designed to promote gender equality or non-discrimination against women or girls at the national or sub-national level (GNDR-1)</t>
  </si>
  <si>
    <t>Number of persons trained with CCBO assistance to advance outcomes consistent with gender equality or female empowerment through their roles in public or private sector institutions or organizations (GNDR-8)</t>
  </si>
  <si>
    <t>Number of days of CCBO-funded training provided to support microenterprise development (EG.4.2-4)</t>
  </si>
  <si>
    <t xml:space="preserve">Primary CCBO Indicators </t>
  </si>
  <si>
    <t>Number of events, engagements, and publications demonstrating CCBO influence in ocean plastics reduction</t>
  </si>
  <si>
    <t>Assumptions</t>
  </si>
  <si>
    <t xml:space="preserve">Additional Indicators </t>
  </si>
  <si>
    <t xml:space="preserve">Below is the full list of indicators for CCBO. The primary CCBO indicators (rows 5 through 29) are the most important, but secondary ones are also ones we are testing out to see if they are relevant and useful across grantees and activities. If there are targets based on inputs in the first tab, please include them in your full proposal. Also, if you believe there are other indicators that you would like to measure, please make a note of them in the table in the full proposal as well. </t>
  </si>
  <si>
    <t xml:space="preserve">Changes made: </t>
  </si>
  <si>
    <t>Date</t>
  </si>
  <si>
    <t>Details</t>
  </si>
  <si>
    <t>Number of collection bins deployed at the target collection points (including households as necessary)</t>
  </si>
  <si>
    <t>Carbon Offset (MT)</t>
  </si>
  <si>
    <r>
      <t xml:space="preserve">Number of female participants in the program designed to increase access to productive economic resources </t>
    </r>
    <r>
      <rPr>
        <b/>
        <sz val="11"/>
        <color rgb="FF000000"/>
        <rFont val="Gill Sans MT"/>
        <family val="2"/>
      </rPr>
      <t>not counted in workforce development programs (Numerator)</t>
    </r>
  </si>
  <si>
    <r>
      <t xml:space="preserve">Number of total participants in the program designed to increase access to productive economic resources </t>
    </r>
    <r>
      <rPr>
        <b/>
        <sz val="11"/>
        <color rgb="FF000000"/>
        <rFont val="Gill Sans MT"/>
        <family val="2"/>
      </rPr>
      <t>not counted in workforce development programs (Denominator)</t>
    </r>
  </si>
  <si>
    <t>All material recovered / diverted (unable to disaggregate for targets)</t>
  </si>
  <si>
    <t>All material aggregated but not recovered (if unable to disaggregate for targets)</t>
  </si>
  <si>
    <t>01. Metric Tons of plastic secured from leaking into the environment as a result of USG assistance</t>
  </si>
  <si>
    <t>This indicator will provide data on the estimated amount of plastic that is aggregated, separated, recovered and diverted from disposal. This is a combination of indicator 2(Metric Tons of material recovered and diverted from disposal as a result of USG assistance) and the disaggregation of plastics for indicator 3 (Metric Tons of waste aggregated).</t>
  </si>
  <si>
    <t xml:space="preserve">CCBO will seek to disaggregate this indicator by resin type, but recognizes that this information may not be available at the onset of the activity, and will require training and implementation of data collection systems. While the data are being collected, should the plastic material not be identifiable by resin type, it will be categorized as unidentifiable.
Type of Plastic (further disaggregation by resin type) if data are available:
●	Polyethylene Terephthalate (PET)
●	High density polyethylene (HDPE)
●	Low density polyethylene (LDPE)
●	Polypropylene (PP)
●	Polyvinyl chloride (PVC)
●	Polystyrene (PS)
●	Other (e.g. multi-layer films)
●	Unidentifiable </t>
  </si>
  <si>
    <t>02. Metric Tons of material recovered and diverted from disposal</t>
  </si>
  <si>
    <t>03. Metric Tons of waste and recyclables aggregated</t>
  </si>
  <si>
    <t>04. Number of innovations supported through CCBO</t>
  </si>
  <si>
    <t>05. Amount of Investment mobilized for 3R/SWM supported by CCBO</t>
  </si>
  <si>
    <t>06. Number of households / establishments participating in 3R/SWM programs as a result of CCBO</t>
  </si>
  <si>
    <t>07. Number of people trained in 3R/SWM supported by CCBO</t>
  </si>
  <si>
    <t xml:space="preserve">08. Number of individuals reached through CCBO  </t>
  </si>
  <si>
    <t xml:space="preserve">09. Number of entities with increased capacity to assess or address 3R/SWM </t>
  </si>
  <si>
    <t>17. Number of persons trained with USG assistance to advance outcomes consistent with gender equality or female empowerment through their roles in public or private sector institutions or organizations (GNDR-8)</t>
  </si>
  <si>
    <t>combined additional indicators and secondary indicators
added additional indicators 24 and 25
solid waste management plan - moved from additional indicator to a disaggregation within policy
added lines in materials management for material unable to be disaggregated
social media engagement and events moved to indirect reach
added indicator definitions tab</t>
  </si>
  <si>
    <t xml:space="preserve">Directly reached: Individuals who are directly engaged in CCBO supported activities either as a grantee, participant in a grantee activity, or as a resident of CCBO engagement sites and, as a result, have received or have access to improved solid waste/recycling services; improved their awareness of 3R/SWM issues (including marine plastic pollution); and/or received training on 3R/SWM solutions. 
•	Participants in Training or Technical assistance Initiatives;
•	Participants in SBC initiatives; 
•	Participants in CCBO research initiatives (e.g. interviewees, focus group members)
•	Residents of households now participating in 3R/SWM programs;
•	Individuals in establishments participating in 3R/SWM programs; and
•	Estimated number of residents in serviced areas (e.g. people who live in the areas where there is a new MRF, as described and verified in an MOU). 
Indirectly reached: Individuals benefiting from CCBO activities (either in or beyond CCBO’s or its grantees’ engagement sites), but who are not directly engaged in program activities. 
•	Participants in CCBO supported community events such as beach cleanups, or community education events; 
•	Neighboring community members who have observed the effects of 3R/SWM training or community awareness campaigns, and who are in the process of adopting the new practices or methodologies themselves;
•	Neighboring rural/coastal populations benefiting from improved 3R/SWM in the engagement sites; 
•	Community members in downstream communities of CCBO supported activities; 
•	People from outside the CCBO engagement sites that come to learn by touring 3R/SWM facilities that were developed through CCBO activities;  
•	Staff in the NGO and 3R/SWM agencies of the municipal government; and 
•	People served by the NGOs and municipalities.
•	Social Media impressions (number of followers), Social Media Engagement (e.g. likes, retweets, reposts)and traditional media reach. </t>
  </si>
  <si>
    <t xml:space="preserve">Directly reached: Individuals who are directly engaged in CCBO supported activities either as a grantee, participant in a grantee activity, or as a resident of CCBO engagement sites and, as a result, have received or have access to improved solid waste/recycling services; improved their awareness of 3R/SWM issues (including marine plastic pollution); and/or received training on 3R/SWM solutions. 
•	Participants in Training or Technical assistance Initiatives;
•	Participants in SBC initiatives; 
•	Participants in CCBO research initiatives (e.g. interviewees, focus group members)
•	Residents of households now participating in 3R/SWM programs;
•	Individuals in establishments participating in 3R/SWM programs; and
•	Estimated number of residents in serviced areas (e.g. people who live in the areas where there is a new MRF, as described and verified in an MOU). </t>
  </si>
  <si>
    <t xml:space="preserve">Indirectly reached: Individuals benefiting from CCBO activities (either in or beyond CCBO’s or its grantees’ engagement sites), but who are not directly engaged in program activities. 
•	Participants in CCBO supported community events such as beach cleanups, or community education events; 
•	Neighboring community members who have observed the effects of 3R/SWM training or community awareness campaigns, and who are in the process of adopting the new practices or methodologies themselves;
•	Neighboring rural/coastal populations benefiting from improved 3R/SWM in the engagement sites; 
•	Community members in downstream communities of CCBO supported activities; 
•	People from outside the CCBO engagement sites that come to learn by touring 3R/SWM facilities that were developed through CCBO activities;  
•	Staff in the NGO and 3R/SWM agencies of the municipal government; and 
•	People served by the NGOs and municipalities.
•	Social Media impressions (number of followers), Social Media Engagement (e.g. likes, retweets, reposts)and traditional media reach. </t>
  </si>
  <si>
    <t xml:space="preserve">Comments </t>
  </si>
  <si>
    <t xml:space="preserve">added columns with comments from tab 1 into tab 2. </t>
  </si>
  <si>
    <r>
      <rPr>
        <b/>
        <sz val="14"/>
        <color theme="1"/>
        <rFont val="Calibri"/>
        <family val="2"/>
        <scheme val="minor"/>
      </rPr>
      <t>How to use this worksheet:</t>
    </r>
    <r>
      <rPr>
        <sz val="14"/>
        <color theme="1"/>
        <rFont val="Calibri"/>
        <family val="2"/>
        <scheme val="minor"/>
      </rPr>
      <t xml:space="preserve"> Use this worksheet to determine the indicators and targets for your project. Expand each of the sections in the rows below by clicking on the + sign on the left of the window. Follow the guiding questions in Column A. Include targets as they are requested in column F. Boxes that are gray have calculations in them, so do not change them. The definitions and disaggregations are there to answer questions on the indicators. Not all disaggregations are required for target setting, but will be required (as available) for actuals. Only include numbers in column F. Any notes and assumptions backing up target numbers should go into column H under "Assumptions / Notes." Cells in column F that are colored light green contribute to the indicator "number of individuals reached" in section 7. Once you have completed this worksheet, you will see how the targets align with the CCBO indicators on the second tab of this workbook.   If you have any questions, please feel free to reach out!</t>
    </r>
  </si>
  <si>
    <t>Pertanyaan Panduan</t>
  </si>
  <si>
    <t>Indikator</t>
  </si>
  <si>
    <t>Definisi</t>
  </si>
  <si>
    <t>Disagregasi</t>
  </si>
  <si>
    <t>Target Masa Proyek</t>
  </si>
  <si>
    <t>#Target</t>
  </si>
  <si>
    <t>Asumsi / Catatan</t>
  </si>
  <si>
    <r>
      <rPr>
        <b/>
        <sz val="14"/>
        <color theme="1"/>
        <rFont val="Calibri"/>
        <family val="2"/>
        <scheme val="minor"/>
      </rPr>
      <t>Cara menggunakan lembar kerja ini:</t>
    </r>
    <r>
      <rPr>
        <sz val="14"/>
        <color theme="1"/>
        <rFont val="Calibri"/>
        <family val="2"/>
        <scheme val="minor"/>
      </rPr>
      <t xml:space="preserve"> Gunakan lembar kerja ini untuk menentukan indikator dan target untuk proyek Anda. Perluas setiap bagian pada baris di bawah ini dengan mengeklik tanda + di sebelah kiri jendela. Ikuti pertanyaan panduan di Kolom A. Sertakan target seperti yang diminta di kolom F. Kotak yang berwarna abu-abu memiliki kalkulasi di dalamnya, jadi jangan mengubahnya. Definisi dan disagregasi untuk menjawab pertanyaan pada indikator. Tidak semua disagregasi diperlukan untuk penetapan target tetapi akan diperlukan (sebagaimana tersedia) untuk aktual. Hanya masukkan angka di kolom F. Setiap catatan dan asumsi yang mendukung nomor target harus masuk ke kolom H di bawah "Asumsi / Catatan". Sel di kolom F yang berwarna hijau muda berkontribusi pada indikator "jumlah individu yang terjangkau" di bagian 7. Setelah Anda menyelesaikan lembar kerja ini, Anda akan melihat bagaimana target sejajar dengan indikator CCBO pada tab kedua buku kerja ini. Jangan ragu untuk menghubungi kami jika Anda memiliki pertanyaan!</t>
    </r>
  </si>
  <si>
    <t>Bagian 1) Pelatihan / Kapasitas individu / pengembangan tenaga kerja</t>
  </si>
  <si>
    <t xml:space="preserve">Apakah Anda akan mengadakan pelatihan pengembangan tenaga kerja? </t>
  </si>
  <si>
    <t>Jika ya - tinjau indikator 13 dan sertakan target</t>
  </si>
  <si>
    <t>13. Persentase individu yang menyelesaikan program pengembangan tenaga kerja yang dibantu Pemerintah AS (EG 6-14)</t>
  </si>
  <si>
    <t>Indikator ini digunakan untuk memantau hasil kegiatan pengembangan tenaga kerja USAID. Indikator ini juga akan digunakan untuk melaporkan Inisiatif W-GDP, yang dipimpin Gedung Putih, inisiatif antar-lembaga yang diprioritaskan oleh USAID. 
'Program pengembangan tenaga kerja' mengacu pada program yang dimaksudkan untuk mempengaruhi hasil yang terkait dengan tenaga kerja atau pasar tenaga kerja. Misalnya, sebuah program dapat difokuskan pada tetapi tidak terbatas pada pelatihan, konseling karir atau pencocokan pekerjaan bagi individu untuk membantu mereka memasuki pasar tenaga kerja, peningkatan kapasitas untuk lembaga pengembangan tenaga kerja (misalnya Dewan Pendidikan dan Pelatihan Teknis dan Kejuruan atau lembaga pendidikan formal lainnya, LSM penyelenggara pelatihan, atau pemberi kerja),dukungan kepada usaha mikro dan kecil serta menengah, atau intervensi lain yang berupaya memperkuat sistem pengembangan tenaga kerja. Program tenaga kerja dapat mendukung berbagai sektor, pekerjaan, dan pekerja; misalnya, sebuah program dapat melatih personel peradilan, petugas pemilu, teknisi energi, administrator pendidikan, pendidik, petugas kesehatan masyarakat, dll. 
'Penyelesaian' program yang didanai Pemerintah AS berarti bahwa seseorang telah memenuhi persyaratan penyelesaian program pengembangan tenaga kerja. Definisi khusus 'penyelesaian' ditentukan oleh program yang ditawarkan.</t>
  </si>
  <si>
    <t>•	Jumlah total individu yang menyelesaikan (pembilang)
•	Jumlah total individu yang berpartisipasi (penyebut)
•	Jenis Kelamin: Pria / Wanita / Lainnya 
Usia (15-19, 20-24, 25-29, 30+)</t>
  </si>
  <si>
    <t>% yang menyelesaikan program pengembangan tenaga kerja</t>
  </si>
  <si>
    <t>persentase otomatis dihitung dengan pembilang dan penyebut</t>
  </si>
  <si>
    <t>individu yang menyelesaikan program pengembangan tenaga kerja (pembilang)</t>
  </si>
  <si>
    <t>jumlah individu yang berpartisipasi dalam program pengembangan tenaga kerja (penyebut)</t>
  </si>
  <si>
    <t>Apakah pelatihan pengembangan tenaga kerja mencakup penempatan kerja atau sebaliknya yang mengarah pada pekerjaan baru dalam waktu 6 bulan?</t>
  </si>
  <si>
    <t>Jika ya - tinjau indikator 12 dan sertakan target</t>
  </si>
  <si>
    <t xml:space="preserve">12. Persentase individu dengan pekerjaan baru setelah berpartisipasi dalam program pengembangan tenaga kerja (EG 6-12)
</t>
  </si>
  <si>
    <t xml:space="preserve">
'Partisipasi berikut' adalah individu yang disurvei berpartisipasi dalam program pengembangan tenaga kerja yang berakhir tidak lebih dari enam bulan sebelumnya. Data akhir harus dikumpulkan dalam waktu enam bulan setelah akhir pemrograman individu.</t>
  </si>
  <si>
    <t xml:space="preserve">
•	Jumlah individu yang baru dipekerjakan (pembilang)
•	Jumlah individu yang berpartisipasi (penyebut)
•	Jenis Kelamin: Pria / Wanita / Lainnya 
•	Usia (15-19, 20-24, 25-29, 30+)
•	Status Disabilitas
</t>
  </si>
  <si>
    <t>% individu yang mengikuti program pengembangan tenaga kerja dengan pekerjaan baru</t>
  </si>
  <si>
    <t>Jumlah individu yang baru dipekerjakan dalam waktu 6 bulan setelah program pengembangan tenaga kerja (pembilang)</t>
  </si>
  <si>
    <t>Jumlah individu yang berpartisipasi dalam program pengembangan tenaga kerja (penyebut)</t>
  </si>
  <si>
    <t>Apakah akan ada pelatihan yang khusus tentang kesetaraan gender atau pemberdayaan perempuan dalam 3R/SWM?</t>
  </si>
  <si>
    <t>Jika ya - tinjau indikator 17 dan sertakan target</t>
  </si>
  <si>
    <t xml:space="preserve">
17. Jumlah orang yang dilatih dengan bantuan Pemerintah AS untuk memajukan hasil yang konsisten dengan kesetaraan gender atau pemberdayaan perempuan melalui peran mereka di lembaga atau organisasi sektor publik atau swasta (GNDR-8)</t>
  </si>
  <si>
    <t>Indikator ini adalah hitungan jumlah orang yang dilatih dengan bantuan Pemerintah AS untuk memajukan kesetaraan gender atau tujuan pemberdayaan perempuan dalam konteks peran resmi/formal mereka dalam publik atau institusi atau organisasi sektor swasta.</t>
  </si>
  <si>
    <t>orang-orang yang dilatih tentang kesetaraan gender</t>
  </si>
  <si>
    <t>Apakah akan ada pelatihan lain? Jika ya, sertakan target di baris ini. Cantumkan detail pelatihan di kolom Asumsi / Catatan</t>
  </si>
  <si>
    <t>7. Jumlah orang yang dilatih dalam 3R/SWM yang didukung oleh CCBO</t>
  </si>
  <si>
    <t>Pelatihan didefinisikan sebagai kegiatan pembelajaran yang melibatkan: 1) pengaturan yang dimaksudkan untuk mengajar atau mentransfer pengetahuan, keterampilan, atau pendekatan; 2) instruktur atau orang yang ditunjuk secara resmi; dan 3) kurikulum yang ditetapkan, tujuan pembelajaran, atau hasil. Untuk menghitung indikator ini, pelatihan harus dilakukan minimal 3 jam.</t>
  </si>
  <si>
    <t>•	Jenis Kelamin: Pria / Wanita / Lainnya 
•	Usia (15-19, 20-24, 25-29, 30+)
•	Apakah peserta Pengumpul sampah mandiri (IWC) (Ya/Tidak)
•Apakah ini pelatihan untuk usaha mikro (Ya/Tidak)
•Termasuk komponen keselamatan (ya / tidak)
•	Termasuk komponen kesetaraan gender atau pemberdayaan perempuan (ya/tidak)</t>
  </si>
  <si>
    <t>orang-orang di pelatihan lain</t>
  </si>
  <si>
    <t>Jumlah Orang yang Terlatih</t>
  </si>
  <si>
    <t>Jumlah bidang di atas</t>
  </si>
  <si>
    <t>Apakah Anda akan melakukan program yang dirancang untuk meningkatkan akses ke sumber daya ekonomi produktif?</t>
  </si>
  <si>
    <t>Jika ya, tinjau indikator 15 dan sertakan target. Jika Anda berkontribusi pada indikator 12, hal ini diperhitungkan untuk indikator tersebut.</t>
  </si>
  <si>
    <t>15. Persentase peserta perempuan dalam program bantuan Pemerintah AS yang dirancang untuk meningkatkan akses ke sumber daya ekonomi produktif (aset, kredit, pendapatan atau pekerjaan) (GNDR-2)</t>
  </si>
  <si>
    <t xml:space="preserve">Kurangnya akses ke sumber daya ekonomi produktif sering disebut sebagai hambatan utama bagi kesetaraan gender dan pemberdayaan perempuan serta merupakan faktor yang sangat penting dalam kerentanan perempuan terhadap kemiskinan. Mengakhiri kemiskinan yang ekstrem, tujuan yang diuraikan dalam Tujuan Pembangunan Berkelanjutan dan Visi USAID untuk Mengakhiri Kemiskinan Ekstrem, hanya akan tercapai jika perempuan diberdayakan secara ekonomi.
'Sumber daya ekonomi produktif' termasuk:
•aset - tanah, perumahan, bisnis, ternak atau 
•aset keuangan seperti tabungan; 
•kredit; 
•upah atau wirausaha; 
•dan pendapatan.  
Program termasuk: 
•program usaha mikro, kecil, dan menengah; 
•program pengembangan tenaga kerja yang memiliki kegiatan penempatan kerja; 
•upaya peningkatan efisiensi pembayaran kepada pengumpul sampah mandiri.
•program optimasi rute untuk IWC. 
•Penciptaan lapangan kerja dan pelatihan untuk tempat pengumpulan sampah, fasilitas pemulihan material. 
Indikator ini TIDAK melacak akses ke layanan, seperti layanan pengembangan bisnis atau pelatihan kerja mandiri (misalnya, pelatihan kerja yang tidak termasuk penempatan kerja setelah pelatihan).  </t>
  </si>
  <si>
    <t>Jumlah peserta program perempuan (pembilang)
Jumlah total peserta program (penyebut)</t>
  </si>
  <si>
    <t>Tertaut ke atas</t>
  </si>
  <si>
    <t>Perkiraan # peserta pengembangan tenaga kerja perempuan</t>
  </si>
  <si>
    <r>
      <t xml:space="preserve">Jumlah peserta perempuan dalam program yang dirancang untuk meningkatkan akses ke sumber daya ekonomi produktif </t>
    </r>
    <r>
      <rPr>
        <b/>
        <sz val="11"/>
        <color rgb="FF000000"/>
        <rFont val="Gill Sans MT"/>
        <family val="2"/>
      </rPr>
      <t>tidak termasuk dalam program pengembangan tenaga kerja (Pembilang)</t>
    </r>
  </si>
  <si>
    <r>
      <t xml:space="preserve">Jumlah total peserta dalam program yang dirancang untuk meningkatkan akses ke sumber daya ekonomi produktif </t>
    </r>
    <r>
      <rPr>
        <b/>
        <sz val="11"/>
        <color rgb="FF000000"/>
        <rFont val="Gill Sans MT"/>
        <family val="2"/>
      </rPr>
      <t>tidak termasuk dalam program pengembangan tenaga kerja (Penyebut)</t>
    </r>
  </si>
  <si>
    <t>peserta program perempuan (pembilang)</t>
  </si>
  <si>
    <t>Secara otomatis ditambahkan dari atas</t>
  </si>
  <si>
    <t>total peserta dalam program (penyebut)</t>
  </si>
  <si>
    <t>% peserta program perempuan</t>
  </si>
  <si>
    <t>persentase dihitung secara otomatis</t>
  </si>
  <si>
    <t>Apakah Anda mengantisipasi pekerjaan baru yang diciptakan? Jika ya, berikan perkiraan jumlah pekerjaan yang tercipta melalui proyek tersebut</t>
  </si>
  <si>
    <t>Jumlah pekerjaan baru yang dibuat</t>
  </si>
  <si>
    <t>Apakah Anda mengantisipasi penerima manfaat dari proyek Anda akan mengalami peningkatan pendapatan? Jika ya, berikan perkiraan target</t>
  </si>
  <si>
    <t>Jumlah penerima manfaat dengan peningkatan pendapatan</t>
  </si>
  <si>
    <t>Jumlah penerima manfaat</t>
  </si>
  <si>
    <t>% penerima manfaat dengan peningkatan pendapatan</t>
  </si>
  <si>
    <t>Apakah Anda akan membuat seragam untuk pengumpul sampah di proyek Anda? Jika ya, harap berikan perkiraan target</t>
  </si>
  <si>
    <t>Jumlah set seragam yang diproduksi dan didistribusikan serta digunakan oleh pengumpul sampah</t>
  </si>
  <si>
    <t>Jumlah pengumpul sampah yang menerima seragam</t>
  </si>
  <si>
    <t>Bagian 2) Pengembangan dan Keterlibatan Kapasitas Organisasi / Kelembagaan / Rumah Tangga</t>
  </si>
  <si>
    <t>Apakah Anda akan mendukung Usaha Mikro?</t>
  </si>
  <si>
    <t>Jika ya, tinjau indikator 14 dan sertakan target</t>
  </si>
  <si>
    <t>14. Jumlah usaha mikro yang didukung oleh bantuan Pemerintah AS (EG 5-3)</t>
  </si>
  <si>
    <t>Usaha mikro didefinisikan sebagai usaha yang sangat kecil, biasanya di sektor informal. Untuk tujuan program USAID, istilah ini dibatasi untuk usaha dengan 10 pekerja atau kurang, termasuk pengusaha mikro dan pekerja keluarga yang tidak dibayar.</t>
  </si>
  <si>
    <t>Pria / Wanita / Usaha mikro berbasis gender lainnya yang dipimpin oleh pengusaha</t>
  </si>
  <si>
    <t>Jumlah usaha mikro</t>
  </si>
  <si>
    <t>Perkiraan jumlah staf di semua usaha mikro</t>
  </si>
  <si>
    <t>Apakah Anda akan mengadakan pelatihan untuk usaha mikro?</t>
  </si>
  <si>
    <t>Jika ya, tinjau indikator 18 dan sertakan target</t>
  </si>
  <si>
    <t>18. Jumlah hari pelatihan yang didanai Pemerintah AS yang disediakan untuk mendukung pengembangan usaha mikro (EG.4.2-4)</t>
  </si>
  <si>
    <t>Hari kursus pelatihan yang didukung Pemerintah AS x Jumlah orang yang menyelesaikan kursus pelatihan tersebut 
Dukungan dari Pemerintah AS: Indikator ini menghitung hari pelatihan yang diberikan secara penuh atau sebagian sebagai hasil dari bantuan Pemerintah AS. Hal ini dapat mencakup penyediaan dana untuk membayar guru, penyediaan fasilitas penginangan, atau kontribusi penting lainnya yang diperlukan untuk memastikan bahwa pelatihan disampaikan. Indikator ini tidak secara otomatis menghitung kursus apa pun yang kurikulumnya dibantu oleh Pemerintah AS, tetapi lebih berfokus pada penyampaian kursus yang dimungkinkan melalui pendanaan penuh atau sebagian dari Pemerintah AS. 
Perantara keuangan biasanya adalah sebuah institusi yang memfasilitasi penyaluran dana antara pemberi pinjaman dan peminjam secara tidak langsung.</t>
  </si>
  <si>
    <t>1) Jenis Kelamin (Pria/Wanita); dan satu atau lebih dari berikut ini: 
2) Karyawan usaha mikro; dan/atau 
3) Manajemen dan/atau staf perantara keuangan yang mendukung usaha mikro</t>
  </si>
  <si>
    <t>Kursus pelatihan yang didukung oleh CCBO untuk usaha mikro</t>
  </si>
  <si>
    <t>Jumlah orang yang menyelesaikan kursus pelatihan untuk usaha mikro</t>
  </si>
  <si>
    <t>jumlah hari pelatihan yang diberikan</t>
  </si>
  <si>
    <t>Dihitung dari atas</t>
  </si>
  <si>
    <t>Apakah Anda akan bekerja pada pengembangan kapasitas untuk entitas publik, swasta, non-pemerintah dan organisasi?</t>
  </si>
  <si>
    <t>Jika ya, tinjau indikator 9 dan sertakan target</t>
  </si>
  <si>
    <t>9. Jumlah entitas dengan peningkatan kapasitas untuk menilai atau menangani 3R/SWM</t>
  </si>
  <si>
    <t>Indikator ini akan digunakan untuk melacak kemajuan dalam membangun kapasitas entitas untuk menangani 3R/SWM. Peningkatan tata kelola dan manajemen serta kelembagaan yang mumpuni, dan organisasi adalah elemen penting dari 3R/SWM dan dapat berkontribusi pada keberlanjutan jangka panjang rencana dan kegiatan pengelolaan sampah.
Entitas untuk indikator ini didefinisikan sebagai institusi, organisasi, perusahaan, atau unit terorganisir lain yang sebanding yang bergerak di bidang pengelolaan sampah. Mereka dapat berupa publik atau swasta / non-pemerintah. 
Organisasi Perempuan/Pemuda: organisasi yang memiliki mandat organisasi untuk mengadvokasi atau meningkatkan mata pencaharian perempuan dan/atau pemuda.
Jenis Kapasitas (bisa lebih dari satu jenis):
•	Sistemik: Entitas yang meningkatkan kemampuannya untuk mengelola materi melalui peningkatan sistem, efisiensi pengumpulan, atau perluasan (yaitu membangun MRF, melembagakan program perutean pengumpulan, atau pengumpul sampah resmi).
•	Volumetrik: meningkatkan kapasitas sampah yang diizinkan akan memperkirakan dan melaporkan peningkatan kapasitas.
•Pendidikan: Entitas yang kapasitasnya ditingkatkan melalui pengembangan pengetahuan (yaitu pelatihan, jaringan atau pendidikan.)
•	Finansial: Entitas dengan opsi pendapatan dan pembiayaan yang lebih baik.</t>
  </si>
  <si>
    <t>Jenis entitas
Publik (Nasional/Subnasional/lainnya); 
Swasta / Non-pemerintah 
•Organisasi Perempuan / Pemuda, 
•Usaha berdasarkan ukuran, seperti yang didefinisikan oleh jumlah karyawan penuh waktu.
•Mikro: Kurang dari 10
•Usaha kecil: 11 – 50
•Sedang: 51 – 250
•Besar: 251 atau lebih
Jenis Kapasitas (Volumetrik Sistemik, Edukasi, Finansial)</t>
  </si>
  <si>
    <t>Jumlah entitas (tidak termasuk usaha mikro)</t>
  </si>
  <si>
    <t>Perkiraan jumlah staf di semua entitas (tidak termasuk usaha mikro)</t>
  </si>
  <si>
    <t>Jumlah total entitas dengan peningkatan kapasitas</t>
  </si>
  <si>
    <t>Apakah Anda akan berupaya meningkatkan jumlah rumah tangga dan/atau usaha yang berpartisipasi dalam program 3R/SWM?</t>
  </si>
  <si>
    <t>Jika ya, tinjau indikator 6 dan sertakan target</t>
  </si>
  <si>
    <t>6. Jumlah rumah tangga/usaha yang berpartisipasi dalam program 3R/SWM sebagai hasil dari CCBO</t>
  </si>
  <si>
    <t>Rumah tangga, untuk indikator ini akan didefinisikan sebagai unit sosial (biasanya keluarga) yang tinggal bersama dalam satu rumah atau apartemen. Untuk rumah tempat tinggal Multi-keluarga, setiap unit rumah di dalam gedung akan dianggap sebagai rumah tangga. 
Usaha termasuk tetapi tidak terbatas pada: Bisnis (toko, hotel, resor, kantor, pusat perbelanjaan, dll.), sekolah (berpartisipasi dalam agregasi/pemilahan sampah sebagai hasil dari kurikulum atau program daur ulang).
Rumah tangga dan usaha akan dihitung untuk indikator ini ketika mereka mulai berpartisipasi dalam program 3R/SWM dengan mengumpulkan atau memilah sampah dan daur ulang. Hal ini dapat mencakup:
•membawa sampah dan daur ulang ke tempat/wadah agregasi baru\
•menyediakan layanan pengumpulan sampah dan daur ulang dari pintu ke pintu</t>
  </si>
  <si>
    <t>Rumah Tangga atau Usaha</t>
  </si>
  <si>
    <t>Perkiraan jumlah Rumah Tangga</t>
  </si>
  <si>
    <t>Perkiraan jumlah individu dalam semua rumah tangga</t>
  </si>
  <si>
    <t>Perkiraan jumlah Usaha</t>
  </si>
  <si>
    <t>Perkiraan jumlah karyawan penuh waktu dalam usaha</t>
  </si>
  <si>
    <t>Jumlah Rumah Tangga dan Usaha</t>
  </si>
  <si>
    <t>Bagian 3) Kebijakan</t>
  </si>
  <si>
    <t>Apakah Anda sedang mengerjakan kebijakan pendukung, tindakan regulasi, atau instrumen hukum lainnya yang terkait dengan kesetaraan gender atau non-diskriminasi terhadap perempuan?</t>
  </si>
  <si>
    <t>Jika ya, tinjau indikator 16 dan sertakan target</t>
  </si>
  <si>
    <t>16. Jumlah instrumen hukum yang disiapkan, diusulkan atau diadopsi dengan bantuan Pemerintah AS yang dirancang untuk mempromosikan kesetaraan gender atau non-diskriminasi terhadap perempuan atau anak perempuan di tingkat nasional atau sub-nasional (GNDR-1)</t>
  </si>
  <si>
    <t>Instrumen/Kebijakan hukum terkait gender harus memiliki tujuan atau maksud, satu atau lebih dari berikut ini:  
•	mengurangi aspek ketidaksetaraan sosial, ekonomi, atau politik antara perempuan dan laki-laki, anak perempuan dan anak laki-laki;  
•	memastikan bahwa perempuan dan laki-laki, anak perempuan dan anak laki-laki, memiliki kesempatan yang sama untuk mendapatkan manfaat dari dan berkontribusi terhadap pembangunan sosial, politik, ekonomi, dan budaya, untuk mewujudkan hak asasi mereka, atau untuk memiliki akses ke/kontrol atas sumber daya yang diperlukan untuk bertahan hidup dan berkembang; 
•	atau mencegah diskriminasi terkait gender atau mengompensasi diskriminasi terkait gender di masa lalu atau kerugian historis.</t>
  </si>
  <si>
    <t>•	Tingkat: nasional, subnasional, lainnya
•	Tahap: dirancang, diusulkan, diadopsi, diimplementasikan
•	Baru atau yang sudah ada</t>
  </si>
  <si>
    <t>Jumlah kebijakan terkait gender</t>
  </si>
  <si>
    <t>Perkiraan jumlah orang yang dijangkau melalui kebijakan terkait gender yang didukung</t>
  </si>
  <si>
    <t>Apakah Anda sedang mengembangkan rencana pengelolaan sampah padat?</t>
  </si>
  <si>
    <t>Jumlah rencana pengelolaan sampah padat yang dikembangkan</t>
  </si>
  <si>
    <t>Perkiraan jumlah orang yang dijangkau melalui rencana pengelolaan sampah padat</t>
  </si>
  <si>
    <t>Apakah Anda sedang mengerjakan kebijakan pendukung, tindakan regulasi, atau instrumen hukum lainnya?</t>
  </si>
  <si>
    <t>Jika ya, tinjau indikator 10 dan sertakan target</t>
  </si>
  <si>
    <t>10. Jumlah kebijakan publik yang memajukan 3R/SWM yang didukung oleh CCBO</t>
  </si>
  <si>
    <t>Indikator ini digunakan untuk melacak dukungan CCBO terhadap kemajuan hukum, peraturan, dan kebijakan nasional dan subnasional dalam 3R/SWM. Lingkungan pemberdayaan yang ditingkatkan melalui reformasi hukum, peraturan dan kebijakan, pengembangan strategi dan bantuan perencanaan untuk memastikan bahwa upaya dan investasi dalam 3R/SWM memiliki dukungan hukum dan strategis dan kepemilikan institusional.
Butir yang dihitung dapat mencakup undang-undang, kebijakan, peraturan, strategi, rencana aksi, amandemen atau komponen konstitusi, ketentuan lainnya yang dirancang untuk membawa kekuatan hukum, mandat resmi, atau otoritas.
Tindakan regulasi dapat dianggap sebagai dukungan jika sebagai hasil dari bantuan teknis dari CCBO (misalnya pembinaan, pelatihan, memfasilitasi pertemuan dengan pemain kunci), pembuat kebijakan lokal mampu mengembangkan mekanisme baru atau meningkatkan regulasi yang ada. Bantuan ini dapat ditargetkan langsung ke pemerintah tuan rumah atau kepada organisasi masyarakat sipil (CSO) yang mengerjakan langkah tersebut.</t>
  </si>
  <si>
    <t>Jumlah kebijakan yang tidak terkait dengan gender</t>
  </si>
  <si>
    <t>Perkiraan jumlah orang yang dijangkau melalui kebijakan terkait non-gender yang didukung</t>
  </si>
  <si>
    <t>Jumlah total kebijakan:</t>
  </si>
  <si>
    <t>Bagian 4) Manajemen Material</t>
  </si>
  <si>
    <t>Apakah Anda sedang mengumpulkan material (misalnya plastik, logam, organik, dll) yang dimaksudkan untuk diambil kembali dan dialihkan dari pembuangan (yakni tidak dikirim ke tempat pembuangan akhir)?</t>
  </si>
  <si>
    <t>Jika ya, tinjau indikator 2 dan sertakan target</t>
  </si>
  <si>
    <t>2. Metrik Ton material yang dipulihkan dan dialihkan dari pembuangan</t>
  </si>
  <si>
    <t>•	Indikator ini akan memberikan data perkiraan jumlah material yang dikurangi, digunakan kembali, didaur ulang, diubah secara menguntungkan untuk memanfaatkan energinya, atau dialihkan dari tempat pembuangan sampah.
•	Mengurangi: Pengurangan adalah proses menciptakan material sampah yang lebih sedikit dengan membuat suatu produk atau material pengemas yang lebih kecil atau kurang dalam jumlah, derajat, atau ukuran, atau dengan menggunakan bahan alternatif.
•	Daur ulang: Daur ulang adalah proses mengumpulkan dan memproses material yang seharusnya dibuang sebagai sampah dan mengubahnya menjadi produk baru
•	Penggunaan kembali: Penggunaan kembali mengacu pada penggunaan kembali produk oleh pengguna aslinya atau orang lain tanpa proses tambahan
•	Konversi: Konversi material menjadi komoditas, produk atau bahan bakar melalui proses fisik, kimia, termal atau mekanis.</t>
  </si>
  <si>
    <t>Jenis material 
•	Organik 
•	Plastik (lihat di bawah jika plastik)
•	Serat (misalnya kertas, kardus, kertas campuran)
•	Kaca 
•	Logam
•	Kayu
•	Limbah lainnya termasuk yang tidak dapat diidentifikasi, residu 
Jika materialnya plastik, pisahkan berdasarkan jenis resin:
•	Polietilena Tereftalat (PET)
•	Polietilena berdensitas tinggi (HDPE)
•Polietilena berdensitas rendah (LDPE)
•	Polipropilena (PP)
•	Polivinil klorida (PVC)
•	Polistirena (PS)
•	Lainnya (mis. film multi-lapisan)
•	Tidak dapat diidentifikasi
Jenis Pemulihan: daur ulang, penggunaan kembali, pengurangan, konversi</t>
  </si>
  <si>
    <t>Semua plastik (metrik ton)</t>
  </si>
  <si>
    <t>Non plastik (metrik ton)</t>
  </si>
  <si>
    <t>Semua material yang dipulihkan / dialihkan (tidak dapat dipilah untuk target)</t>
  </si>
  <si>
    <t>Total material yang dipulihkan (MT)</t>
  </si>
  <si>
    <t>Apakah Anda sedang mengerjakan pengumpulan material sampah yang mungkin juga tidak dialihkan dari tempat pembuangan sampah?</t>
  </si>
  <si>
    <t>Jika ya, tinjau indikator 3 dan sertakan target</t>
  </si>
  <si>
    <t>3. Metrik Ton sampah dan daur ulang yang dikumpulkan</t>
  </si>
  <si>
    <t>Indikator ini mengukur jumlah sampah yang terkumpul sebagai hasil dari bantuan Pemerintah AS. Sampah agregat adalah material yang dibawa ke fasilitas yang dirancang untuk mengumpulkan sampah padat termasuk MRF, tempat pengumpulan (juga dikenal sebagai stasiun pemindahan), dan tempat pembuangan sampah.</t>
  </si>
  <si>
    <t>Jenis Tujuan 
•	Fasilitas Pemulihan Material (MRF) 
•	Tempat pengumpulan
•	Tempat pembuangan sampah atau teknologi konversi (misalnya insinerator atau tempat pembuangan akhir sampah lainnya)
•	Lainnya
Jenis material (sama seperti di atas)</t>
  </si>
  <si>
    <t>Semua plastik dikumpulkan tetapi tidak dipulihkan (metrik ton)</t>
  </si>
  <si>
    <t>Material non-plastik dikumpulkan tetapi tidak dipulihkan (metrik ton)</t>
  </si>
  <si>
    <t>Semua material dikumpulkan tetapi tidak dipulihkan (jika tidak dapat dipilah untuk target)</t>
  </si>
  <si>
    <t>Total material dikumpulkan tetapi tidak dipulihkan (MT)</t>
  </si>
  <si>
    <t>Total Plastik yang dikumpulkan</t>
  </si>
  <si>
    <t xml:space="preserve">Total Material yang dikumpulkan </t>
  </si>
  <si>
    <t>Bagian 5) Inovasi</t>
  </si>
  <si>
    <t>Apakah Anda akan mengembangkan atau mendukung setiap inovasi?</t>
  </si>
  <si>
    <t>Jika ya, tinjau indikator 4 dan sertakan target</t>
  </si>
  <si>
    <t>4. Jumlah inovasi yang didukung melalui CCBO</t>
  </si>
  <si>
    <t>Inisiatif atau pendekatan yang baru dikembangkan atau diadaptasi secara signifikan untuk tujuan mengatasi, mempercepat, atau meningkatkan efisiensi atau manfaat lain dalam 3R/SWM dan manajemen material akan diperhitungkan dalam indikator ini. Juga diperhitungkan akan upaya inovatif terhadap pengurangan penggunaan plastik. Jika inisiatif adalah sesuatu yang sudah ada sebelumnya, maka dapat diperhitungkan dalam indikator ini jika telah dimodifikasi atau diadaptasi dengan cara baru, bukan hanya jika telah diterapkan di lokasi baru, yang akan lebih menjadi contoh skalabilitas dari intervensi yang ada.</t>
  </si>
  <si>
    <t>Jenis Inovasi (Bisa lebih dari satu)
•	Model / sistem / pendekatan pemberian layanan
•	Pendekatan Perubahan Perilaku Sosial
•	Pengurangan penggunaan Plastik
•	Teknologi atau peralatan
•	Lainnya 
Baru periode ini, Sedang berlangsung periode ini</t>
  </si>
  <si>
    <t>Jumlah Inovasi</t>
  </si>
  <si>
    <t>Bagian 6) Investasi / Keterlibatan / Acara Multi Pemangku Kepentingan</t>
  </si>
  <si>
    <t>Apakah Anda akan memobilisasi investasi publik atau swasta untuk 3R/SWM melalui proyek Anda?</t>
  </si>
  <si>
    <t>Jika ya, tinjau indikator 5 dan sertakan target</t>
  </si>
  <si>
    <t>5. Jumlah Investasi yang dimobilisasi untuk 3R/SWM yang didukung oleh CCBO</t>
  </si>
  <si>
    <t>Indikator ini akan mengukur nilai total (USD) dari pendanaan baru yang dimobilisasi untuk memperluas atau meningkatkan layanan 3R/SWM atau melaksanakan kegiatan 3R/SWM.</t>
  </si>
  <si>
    <t>Sumber pendanaan (domestik/internasional)
Jenis pendanaan 
•	Publik atau swasta
•	Investasi Modal atau Investasi Operasi</t>
  </si>
  <si>
    <t>Jumlah dana yang Dimobilisasi dalam USD</t>
  </si>
  <si>
    <t>Apakah Anda akan mengadakan acara, memiliki keterlibatan formal (misalnya, MOU) atau mengembangkan publikasi?</t>
  </si>
  <si>
    <t>Jika ya, tinjau indikator 11 dan sertakan target</t>
  </si>
  <si>
    <t>11. Jumlah acara, keterlibatan atau publikasi terkait dengan pengurangan sampah plastik di laut</t>
  </si>
  <si>
    <t xml:space="preserve">Jenis acara' yang dapat diperhitungkan dalam indikator ini adalah acara di mana USAID atau CCBO menjangkau audiens yang lebih luas termasuk: lokakarya, acara pembelajaran, pertemuan pemangku kepentingan antar pemerintah, konferensi, dan acara penting lainnya. Jumlah orang yang berpartisipasi dalam acara ini dapat bervariasi. Bisa jadi acara berskala besar seperti konferensi, atau pertemuan yang lebih kecil dengan perwakilan dari lembaga Pemerintah AS non-USAID, atau pertemuan walikota setempat yang diselenggarakan oleh USAID atau CCBO. Tidak semua pertemuan antar pemangku kepentingan harus diperhitungkan dalam indikator ini. Pertemuan perkenalan dan lanjutan kecil antara CCBO dan perusahaan sektor swasta tidak akan dihitung, begitu juga pertemuan lanjutan. 
Keterlibatan termasuk ketika USAID mengambil peran formal dan berpengaruh dalam koordinasi kemitraan yang dirancang untuk menangani sampah plastik di laut, 3R/SWM, atau manajemen material. Ini dapat mencakup kemitraan publik-swasta, investasi yang dimanfaatkan untuk penerima CCBO, upaya kolaboratif antara lembaga donor, dll. Keterlibatan dapat mencakup tindakan seperti perjanjian yang ditandatangani, kemitraan yang diresmikan, atau generasi peluang bisnis yang layak.
Publikasi: Dokumen formal atau bentuk media lainnya yang dibuat melalui CCBO dan didistribusikan ke akademisi, kelompok pemangku kepentingan tertentu (misalnya Walikota), atau masyarakat umum untuk menyebarkan praktik terbaik, pendekatan baru, solusi, alat, dll. Hal ini dapat mencakup laporan profil tinggi, studi akademis, laporan resmi, dan video.
</t>
  </si>
  <si>
    <t>Acara, Keterlibatan, atau Publikasi 
Acara: Jenis acara
•Presentasi konferensi
•Acara Lokakarya atau Pembelajaran 
•Pertemuan formal pemangku kepentingan (misalnya pertemuan antar pemerintah dengan perwakilan tingkat tinggi, pertemuan walikota, dll.)
•Acara publik (misalnya webinar, forum, upacara penandatanganan, konferensi pers)
•Lainnya
Jenis keterlibatan: 
•Meresmikan kemitraan publik-swasta (misalnya, menandatangani Nota Kesepahaman atau Perjanjian Kemitraan)
•Memfasilitasi peluang investasi untuk 3R/SWM (transfer dana ke penerima hibah CCBO, pemerintah daerah, atau mitra lain sebagai hasil dari upaya CCBO)
•Lainnya 
Jenis publikasi: Artikel Akademik yang Ditinjau Sejawat; Laporan Resmi; Video; Lainnya</t>
  </si>
  <si>
    <t>Jumlah acara</t>
  </si>
  <si>
    <t>Perkiraan jumlah peserta di acara</t>
  </si>
  <si>
    <t>Jumlah keterlibatan</t>
  </si>
  <si>
    <t>Jumlah Publikasi</t>
  </si>
  <si>
    <t>Jumlah total acara, keterlibatan, atau publikasi</t>
  </si>
  <si>
    <t>Bagian 7) Jangkauan Terprogram</t>
  </si>
  <si>
    <t>Untuk semua proyek, akan ada jangkauan langsung, dan untuk sebagian besar, jangkauan tidak langsung. Beberapa dari hal yang dipertimbangkan untuk kedua kategori telah dimasukkan dalam bagian di atas dan telah ditarik ke dalam bagian ini. Tinjau kembali indikator dan definisinya dan sertakan cara lain di mana proyek Anda dapat menjangkau orang-orang secara langsung dan tidak langsung.</t>
  </si>
  <si>
    <t>Jumlah individu yang dihubungi langsung melalui CCBO</t>
  </si>
  <si>
    <t>Dijangkau langsung: Individu yang terlibat langsung dalam kegiatan yang didukung CCBO baik sebagai penerima hibah, peserta dalam aktivitas penerima hibah, atau sebagai penduduk tempat keterlibatan CCBO dan, sebagai hasilnya, telah menerima atau memiliki akses ke layanan sampah/daur ulang padat yang lebih baik; meningkatkan kesadaran mereka tentang masalah 3R/SWM (termasuk polusi plastik laut); dan/atau menerima pelatihan tentang solusi 3R/SWM.
•	Peserta Inisiatif Pelatihan atau Bantuan Teknis;
•	Peserta dalam inisiatif SBC; 
•	Peserta dalam inisiatif penelitian CCBO (misalnya, orang yang diwawancarai, anggota kelompok fokus)
•	Penghuni rumah tangga yang kini mengikuti program 3R/SWM;
•	Individu di instansi yang mengikuti program 3R/SWM; dan
•	Perkiraan jumlah penduduk di wilayah yang dilayani (misalnya orang yang tinggal di daerah di mana terdapat MRF baru, sebagaimana dijelaskan dan diverifikasi dalam MOU).</t>
  </si>
  <si>
    <t>Dipilah menurut gender  (jika tidak bisa, berikan perkiraan dan penjelasan tentang bagaimana perkiraan itu ditentukan)</t>
  </si>
  <si>
    <t>Orang lain yang dijangkau secara langsung (termasuk orang yang diantisipasi dijangkau secara langsung tidak dihitung dalam indikator lain)</t>
  </si>
  <si>
    <t>Total perkiraan orang yang dijangkau secara langsung</t>
  </si>
  <si>
    <t>Jumlah individu yang dijangkau secara tidak langsung melalui CCBO</t>
  </si>
  <si>
    <t>Terjangkau secara tidak langsung: Individu yang mendapat manfaat dari kegiatan CCBO (baik di dalam atau di luar tempat keterlibatan CCBO atau penerima hibah), tetapi yang tidak terlibat langsung dalam kegiatan program. 
•	Peserta CCBO mendukung acara masyarakat seperti pembersihan pantai, atau acara pendidikan masyarakat; 
•	Anggota masyarakat yang bersebelahan yang telah mengamati dampak pelatihan 3R/SWM atau kampanye kesadaran masyarakat, dan yang sedang dalam proses mengadopsi praktik atau metodologi baru itu sendiri;
•	Penduduk pedesaan/pesisir yang bersebelahan yang mendapat manfaat dari peningkatan 3R/SWM di lokasi keterlibatan;
•	Anggota masyarakat di komunitas hilir CCBO yang mendukung aktivitas;
•	Orang-orang dari luar tempat keterlibatan CCBO yang datang untuk belajar dengan mengunjungi fasilitas 3R/SWM yang dikembangkan melalui kegiatan CCBO;  
•	Staf di LSM dan lembaga 3R/SWM pemerintah kota; dan 
•	Orang-orang yang dilayani oleh LSM dan pemerintah kota.
•	Impresi Media Sosial (jumlah pengikut), Keterlibatan Media Sosial (misalnya suka, retweet, repost) dan jangkauan media tradisional.</t>
  </si>
  <si>
    <t>Orang lain yang dijangkau secara tidak langsung (termasuk orang yang diantisipasi langsung dijangkau tidak dihitung dalam indikator lain)</t>
  </si>
  <si>
    <t>Total perkiraan orang yang dijangkau secara tidak langsung</t>
  </si>
  <si>
    <t xml:space="preserve">8. Jumlah individu yang dijangkau melalui CCBO  </t>
  </si>
  <si>
    <t>Total orang terjangkau</t>
  </si>
  <si>
    <t xml:space="preserve">Di bawah ini merupakan daftar lengkap indikator CCBO. Indikator CCBO utama (baris 5 hingga 29) merupakan indikator yang terpenting. Tetapi, indikator sekunder juga kami uji untuk melihat apakah indikator tersebut relevan dan bermanfaat bagi seluruh penerima hibah dan kegiatan. Jika ada target yang berdasar pada masukan di tab pertama, harap sertakan dalam proposal lengkap Anda. Selain itu, jika Anda yakin ada indikator lain yang ingin Anda ukur, harap catat juga di tabel proposal lengkap. </t>
  </si>
  <si>
    <r>
      <rPr>
        <b/>
        <sz val="18"/>
        <color rgb="FF000000"/>
        <rFont val="Calibri"/>
        <family val="2"/>
      </rPr>
      <t>Nomor</t>
    </r>
  </si>
  <si>
    <r>
      <rPr>
        <b/>
        <sz val="18"/>
        <color rgb="FF000000"/>
        <rFont val="Calibri"/>
        <family val="2"/>
      </rPr>
      <t>Indikator</t>
    </r>
  </si>
  <si>
    <r>
      <rPr>
        <b/>
        <sz val="18"/>
        <color rgb="FF000000"/>
        <rFont val="Calibri"/>
        <family val="2"/>
      </rPr>
      <t>Target</t>
    </r>
  </si>
  <si>
    <r>
      <rPr>
        <b/>
        <sz val="18"/>
        <color rgb="FF000000"/>
        <rFont val="Calibri"/>
        <family val="2"/>
      </rPr>
      <t>Asumsi</t>
    </r>
  </si>
  <si>
    <r>
      <rPr>
        <b/>
        <sz val="11"/>
        <color rgb="FFFFFFFF"/>
        <rFont val="Calibri"/>
        <family val="2"/>
      </rPr>
      <t xml:space="preserve">Indikator CCBO Utama </t>
    </r>
  </si>
  <si>
    <r>
      <rPr>
        <sz val="11"/>
        <color rgb="FF000000"/>
        <rFont val="Calibri"/>
        <family val="2"/>
      </rPr>
      <t>Metrik Ton plastik disimpan agar tidak bocor ke lingkungan berkat bantuan CCBO</t>
    </r>
  </si>
  <si>
    <t>Metrik Ton material yang dipulihkan dan dialihfungsikan dari pembuangan berkat bantuan CCBO</t>
  </si>
  <si>
    <t>Metrik ton sampah atau daur ulang yang dikumpulkan berkat bantuan CCBO</t>
  </si>
  <si>
    <r>
      <rPr>
        <sz val="11"/>
        <color rgb="FF000000"/>
        <rFont val="Calibri"/>
        <family val="2"/>
      </rPr>
      <t>Jumlah inovasi yang didukung bantuan CCBO</t>
    </r>
  </si>
  <si>
    <r>
      <rPr>
        <sz val="11"/>
        <color rgb="FF000000"/>
        <rFont val="Calibri"/>
        <family val="2"/>
      </rPr>
      <t>Jumlah Investasi yang dikerahkan untuk 3R/SWM yang didukung oleh bantuan CCBO.</t>
    </r>
  </si>
  <si>
    <t>Jumlah rumah tangga/perusahaan yang berpartisipasi dalam program 3R/SWM sebagai hasil pendampingan CCBO</t>
  </si>
  <si>
    <r>
      <rPr>
        <sz val="11"/>
        <color rgb="FF000000"/>
        <rFont val="Calibri"/>
        <family val="2"/>
      </rPr>
      <t>Jumlah orang yang dilatih dalam 3R/SWM yang didukung oleh bantuan CCBO</t>
    </r>
  </si>
  <si>
    <r>
      <rPr>
        <sz val="11"/>
        <color rgb="FF000000"/>
        <rFont val="Calibri"/>
        <family val="2"/>
      </rPr>
      <t>Jumlah individu yang dijangkau melalui CCBO</t>
    </r>
    <r>
      <rPr>
        <sz val="11"/>
        <color rgb="FF000000"/>
        <rFont val="Calibri"/>
        <family val="2"/>
      </rPr>
      <t xml:space="preserve"> </t>
    </r>
  </si>
  <si>
    <r>
      <rPr>
        <i/>
        <sz val="11"/>
        <color rgb="FF000000"/>
        <rFont val="Calibri"/>
        <family val="2"/>
      </rPr>
      <t>Langsung</t>
    </r>
  </si>
  <si>
    <r>
      <rPr>
        <i/>
        <sz val="11"/>
        <color rgb="FF000000"/>
        <rFont val="Calibri"/>
        <family val="2"/>
      </rPr>
      <t>Tidak Langsung</t>
    </r>
  </si>
  <si>
    <r>
      <rPr>
        <sz val="11"/>
        <color rgb="FF000000"/>
        <rFont val="Calibri"/>
        <family val="2"/>
      </rPr>
      <t>Jumlah entitas dengan peningkatan kapasitas untuk menilai atau menangani 3R/SWM</t>
    </r>
  </si>
  <si>
    <r>
      <rPr>
        <sz val="11"/>
        <color rgb="FF000000"/>
        <rFont val="Calibri"/>
        <family val="2"/>
      </rPr>
      <t>Jumlah kebijakan publik yang mendukung 3R/SWM yang didukung oleh bantuan CCBO</t>
    </r>
    <r>
      <rPr>
        <sz val="11"/>
        <color rgb="FF000000"/>
        <rFont val="Calibri"/>
        <family val="2"/>
      </rPr>
      <t xml:space="preserve"> </t>
    </r>
  </si>
  <si>
    <r>
      <rPr>
        <sz val="11"/>
        <color rgb="FF000000"/>
        <rFont val="Calibri"/>
        <family val="2"/>
      </rPr>
      <t>Jumlah acara, keterlibatan, dan publikasi yang menunjukkan pengaruh CCBO dalam pengurangan plastik di laut</t>
    </r>
  </si>
  <si>
    <t>Persentase individu yang mendapatkan pekerjaan baru setelah berpartisipasi dalam program pengembangan tenaga kerja (EG 6-12)</t>
  </si>
  <si>
    <t>Jumlah individu yang baru dipekerjakan (pembilang)</t>
  </si>
  <si>
    <t>Jumlah individu yang berpartisipasi (penyebut)</t>
  </si>
  <si>
    <r>
      <rPr>
        <sz val="11"/>
        <color rgb="FF000000"/>
        <rFont val="Calibri"/>
        <family val="2"/>
      </rPr>
      <t>Persentase individu yang menyelesaikan program pengembangan tenaga kerja yang dibantu CCBO (EG 6-14)</t>
    </r>
  </si>
  <si>
    <t>Jumlah total individu yang menyelesaikan program (pembilang)</t>
  </si>
  <si>
    <t>Jumlah individu yang berpartisipasi dalam program (penyebut)</t>
  </si>
  <si>
    <r>
      <rPr>
        <sz val="11"/>
        <color rgb="FF000000"/>
        <rFont val="Calibri"/>
        <family val="2"/>
      </rPr>
      <t>Jumlah usaha mikro yang didukung oleh bantuan CCBO (EG 5-3)</t>
    </r>
  </si>
  <si>
    <r>
      <rPr>
        <sz val="11"/>
        <color rgb="FF000000"/>
        <rFont val="Calibri"/>
        <family val="2"/>
      </rPr>
      <t>Persentase peserta perempuan dalam program bantuan CCBO yang dirancang untuk meningkatkan akses ke sumber daya ekonomi produktif (aset, kredit, pendapatan atau pekerjaan) (GNDR-2)</t>
    </r>
  </si>
  <si>
    <t>Jumlah peserta perempuan dalam program (pembilang)</t>
  </si>
  <si>
    <t>Jumlah total dari peserta dalam program (penyebut)</t>
  </si>
  <si>
    <t>Jumlah instrumen hukum yang dirancang, diusulkan, atau diadopsi dengan bantuan CCBO yang dirancang untuk mempromosikan kesetaraan gender atau non-diskriminasi terhadap perempuan atau anak perempuan di tingkat nasional atau daerah (GNDR-1)</t>
  </si>
  <si>
    <r>
      <rPr>
        <sz val="11"/>
        <color rgb="FF000000"/>
        <rFont val="Calibri"/>
        <family val="2"/>
      </rPr>
      <t>Jumlah orang yang dilatih dengan bantuan CCBO untuk memajukan hasil yang konsisten dengan kesetaraan gender atau pemberdayaan perempuan melalui peran mereka di lembaga atau organisasi sektor publik atau swasta (GNDR-8)</t>
    </r>
  </si>
  <si>
    <r>
      <rPr>
        <b/>
        <sz val="11"/>
        <color rgb="FFFFFFFF"/>
        <rFont val="Calibri"/>
        <family val="2"/>
      </rPr>
      <t xml:space="preserve">Indikator Tambahan </t>
    </r>
  </si>
  <si>
    <r>
      <rPr>
        <sz val="11"/>
        <color rgb="FF000000"/>
        <rFont val="Calibri"/>
        <family val="2"/>
      </rPr>
      <t>Jumlah hari pelatihan yang didanai CCBO yang diberikan untuk mendukung pengembangan usaha mikro (EG.4.2-4)</t>
    </r>
  </si>
  <si>
    <r>
      <rPr>
        <sz val="11"/>
        <color rgb="FF000000"/>
        <rFont val="Calibri"/>
        <family val="2"/>
      </rPr>
      <t xml:space="preserve">Persentase </t>
    </r>
    <r>
      <rPr>
        <sz val="11"/>
        <color theme="1"/>
        <rFont val="Calibri"/>
        <family val="2"/>
      </rPr>
      <t xml:space="preserve">penerima manfaat mata pencaharian </t>
    </r>
    <r>
      <rPr>
        <sz val="11"/>
        <color rgb="FF000000"/>
        <rFont val="Calibri"/>
        <family val="2"/>
      </rPr>
      <t xml:space="preserve">yang mengalami peningkatan pendapatan. </t>
    </r>
  </si>
  <si>
    <t>penerima manfaat mata pencaharian dengan peningkatan pendapatan (pembilang)</t>
  </si>
  <si>
    <t>Jumlah Penerima Manfaat Mata Pencaharian (penyebut)</t>
  </si>
  <si>
    <r>
      <rPr>
        <sz val="11"/>
        <color rgb="FF000000"/>
        <rFont val="Calibri"/>
        <family val="2"/>
      </rPr>
      <t>Jumlah Pekerjaan yang diciptakan</t>
    </r>
  </si>
  <si>
    <r>
      <rPr>
        <sz val="11"/>
        <color rgb="FF000000"/>
        <rFont val="Calibri"/>
        <family val="2"/>
      </rPr>
      <t xml:space="preserve">Jumlah set seragam yang diproduksi, didistribusikan, serta digunakan oleh para </t>
    </r>
    <r>
      <rPr>
        <sz val="11"/>
        <color theme="1"/>
        <rFont val="Calibri"/>
        <family val="2"/>
      </rPr>
      <t>pemulung sampah</t>
    </r>
  </si>
  <si>
    <r>
      <rPr>
        <sz val="11"/>
        <color rgb="FF000000"/>
        <rFont val="Calibri"/>
        <family val="2"/>
      </rPr>
      <t xml:space="preserve">Jumlah </t>
    </r>
    <r>
      <rPr>
        <sz val="11"/>
        <color theme="1"/>
        <rFont val="Calibri"/>
        <family val="2"/>
      </rPr>
      <t xml:space="preserve">pemulung sampah </t>
    </r>
    <r>
      <rPr>
        <sz val="11"/>
        <color rgb="FF000000"/>
        <rFont val="Calibri"/>
        <family val="2"/>
      </rPr>
      <t>yang menerima seragam</t>
    </r>
  </si>
  <si>
    <r>
      <rPr>
        <sz val="11"/>
        <color rgb="FF000000"/>
        <rFont val="Calibri"/>
        <family val="2"/>
      </rPr>
      <t>Jumlah tempat sampah yang ditempatkan di titik pengumpulan target (termasuk rumah tangga jika diperlukan)</t>
    </r>
  </si>
  <si>
    <r>
      <rPr>
        <sz val="11"/>
        <color rgb="FF000000"/>
        <rFont val="Calibri"/>
        <family val="2"/>
      </rPr>
      <t>Pelunasan Karbon/</t>
    </r>
    <r>
      <rPr>
        <i/>
        <sz val="11"/>
        <color rgb="FF000000"/>
        <rFont val="Calibri"/>
        <family val="2"/>
      </rPr>
      <t xml:space="preserve">Carbon Offsets </t>
    </r>
    <r>
      <rPr>
        <sz val="11"/>
        <color rgb="FF000000"/>
        <rFont val="Calibri"/>
        <family val="2"/>
      </rPr>
      <t xml:space="preserve"> (MT)</t>
    </r>
  </si>
  <si>
    <r>
      <rPr>
        <b/>
        <sz val="18"/>
        <color rgb="FF000000"/>
        <rFont val="Calibri"/>
        <family val="2"/>
      </rPr>
      <t>Definisi</t>
    </r>
  </si>
  <si>
    <r>
      <rPr>
        <b/>
        <sz val="18"/>
        <color rgb="FF000000"/>
        <rFont val="Calibri"/>
        <family val="2"/>
      </rPr>
      <t>Disagregasi</t>
    </r>
  </si>
  <si>
    <r>
      <rPr>
        <sz val="11"/>
        <color rgb="FF000000"/>
        <rFont val="Gill Sans MT"/>
        <family val="2"/>
      </rPr>
      <t>01.</t>
    </r>
    <r>
      <rPr>
        <sz val="11"/>
        <color rgb="FF000000"/>
        <rFont val="Gill Sans MT"/>
        <family val="2"/>
      </rPr>
      <t xml:space="preserve"> </t>
    </r>
    <r>
      <rPr>
        <sz val="11"/>
        <color rgb="FF000000"/>
        <rFont val="Gill Sans MT"/>
        <family val="2"/>
      </rPr>
      <t>Metrik Ton plastik yang diamankan agar tidak membocori lingkungan sebagai akibat dari bantuan USG</t>
    </r>
  </si>
  <si>
    <r>
      <rPr>
        <sz val="11"/>
        <color rgb="FF000000"/>
        <rFont val="Gill Sans MT"/>
        <family val="2"/>
      </rPr>
      <t>Indikator ini akan memberikan data tentang perkiraan jumlah plastik yang dikumpulkan, dipisahkan, dipulihkan, dan dialihkan dari pembuangan.</t>
    </r>
    <r>
      <rPr>
        <sz val="11"/>
        <color rgb="FF000000"/>
        <rFont val="Gill Sans MT"/>
        <family val="2"/>
      </rPr>
      <t xml:space="preserve"> </t>
    </r>
    <r>
      <rPr>
        <sz val="11"/>
        <color rgb="FF000000"/>
        <rFont val="Gill Sans MT"/>
        <family val="2"/>
      </rPr>
      <t>Ini adalah kombinasi dari indikator 2 (Metrik Ton bahan yang dipulihkan dan dialihkan dari pembuangan sebagai hasil dari bantuan USG) dan pemilahan plastik untuk indikator 3 (Metrik Ton sampah yang dikumpulkan).</t>
    </r>
  </si>
  <si>
    <t xml:space="preserve">CCBO akan berusaha untuk memisahkan indikator ini berdasarkn jenis resin, tetapi mengakui bahwa informasi ini mungkin tidak tersedia pada awal kegiatan, dan akan memerlukan pelatihan dan implementasi sistem pengumpulan data. Selama pengumpulan data, jika bahan plastik tidak dapat diidentifikasi berdasarkan jenis resin, maka akan dikategorikan sebagai bahan yang tidak dapat diidentifikasi.
Jenis Plastik (disagregasi lebih lanjut berdasarkan jenis resin) jika data tersedia:
●Polietilen Tereftalat (PET)
●Polietilen densitas tinggi (HDPE)
●Polietilen densitas rendah (LDPE)
●Polipropilena (PP)
●Polivinil klorida (PVC)
●Polistirena (PS)
●Lainnya (misalnya multi-layer films)
●Tidak Dapat Diidentifikasi </t>
  </si>
  <si>
    <r>
      <rPr>
        <sz val="11"/>
        <color rgb="FF000000"/>
        <rFont val="Gill Sans MT"/>
        <family val="2"/>
      </rPr>
      <t>02.</t>
    </r>
    <r>
      <rPr>
        <sz val="11"/>
        <color rgb="FF000000"/>
        <rFont val="Gill Sans MT"/>
        <family val="2"/>
      </rPr>
      <t xml:space="preserve"> </t>
    </r>
    <r>
      <rPr>
        <sz val="11"/>
        <color rgb="FF000000"/>
        <rFont val="Gill Sans MT"/>
        <family val="2"/>
      </rPr>
      <t>Metrik Ton bahan yang dipulihkan dan dialihkan dari pembuangan</t>
    </r>
  </si>
  <si>
    <t>•Indikator ini akan memberikan data tentang perkiraan jumlah bahan yang dikurangi, digunakan kembali, didaur ulang, diubah secara menguntungkan untuk dimanfaatkan energinya, atau dialihkan dari TPA.
•Reduce: Pengurangan adalah proses untuk mengurangi sampah dengan membuat  jumlah, derajat, atau ukuran produk atau bahan pengemas menjadi lebih kecil, lebih sedikit, atau dengan menggunakan bahan alternatif.
•Recycle: Daur ulang adalah proses mengumpulkan dan memproses bahan yang seharusnya dibuang sebagai sampah dan mengubahnya menjadi produk baru
•Reuse: Penggunaan kembali mengacu pada penggunaan kembali produk oleh pengguna aslinya atau orang lain tanpa pemrosesan tambahan
•Conversion: Konversi bahan menjadi komoditas, produk atau bahan bakar melalui pemrosesan fisik, kimia, termal atau mekanis.</t>
  </si>
  <si>
    <r>
      <t xml:space="preserve">Jenis bahan 
•Organik 
Plastik (lihat di bawah ini jika plastik)
•Serat (misalnya kertas, kardus, kertas campuran)
•Kaca 
•Logam
•Kayu
Sampah lainnya termasuk yang tidak dapat diidentifikasi, sisa 
Jika bahannya plastik, pisahkan berdasarkan jenis resin:
•Polietilen Tereftalat (PET)
•Polietilen densitas tinggi (HDPE)
•Polietilen densitas rendah (LDPE)
•Polipropilena (PP)
•Polivinil klorida (PVC)
•Polistirena (PS)
•Lainnya (misalnya </t>
    </r>
    <r>
      <rPr>
        <i/>
        <sz val="11"/>
        <color rgb="FF000000"/>
        <rFont val="Gill Sans MT"/>
        <family val="2"/>
      </rPr>
      <t>multi-layer films</t>
    </r>
    <r>
      <rPr>
        <sz val="11"/>
        <color rgb="FF000000"/>
        <rFont val="Gill Sans MT"/>
        <family val="2"/>
      </rPr>
      <t>)
•Tidak Dapat Diidentifikasi
Tipe Pemulihan: mendaur ulang, menggunakan kembali, mengurangi, mengonversi</t>
    </r>
  </si>
  <si>
    <r>
      <rPr>
        <sz val="11"/>
        <color rgb="FF000000"/>
        <rFont val="Gill Sans MT"/>
        <family val="2"/>
      </rPr>
      <t>03.</t>
    </r>
    <r>
      <rPr>
        <sz val="11"/>
        <color rgb="FF000000"/>
        <rFont val="Gill Sans MT"/>
        <family val="2"/>
      </rPr>
      <t xml:space="preserve"> </t>
    </r>
    <r>
      <rPr>
        <sz val="11"/>
        <color rgb="FF000000"/>
        <rFont val="Gill Sans MT"/>
        <family val="2"/>
      </rPr>
      <t>Metrik Ton sampah dan daur ulang yang dikumpulkan</t>
    </r>
  </si>
  <si>
    <t>Indikator ini mengukur sampah yang dikumpulkan sebagai hasil dari bantuan USG. Kumpulan sampah adalah bahan yang dibawa ke fasilitas yang dirancang untuk mengumpulkan sampah padat termasuk MRF, tempat pengumpulan (juga dikenal sebagai stasiun pemindahan), dan TPA.</t>
  </si>
  <si>
    <t>Jenis Destinasi 
• Fasilitas Pemulihan Bahan(MRF) 
• Lokasi pengumpulan	
• Teknologi TPA atau konversi (misalnya insinerator atau tujuan akhir sampah lainnya)
• Lainnya
Jenis bahan (sama seperti di atas)</t>
  </si>
  <si>
    <r>
      <rPr>
        <sz val="11"/>
        <color rgb="FF000000"/>
        <rFont val="Gill Sans MT"/>
        <family val="2"/>
      </rPr>
      <t>04.</t>
    </r>
    <r>
      <rPr>
        <sz val="11"/>
        <color rgb="FF000000"/>
        <rFont val="Gill Sans MT"/>
        <family val="2"/>
      </rPr>
      <t xml:space="preserve"> </t>
    </r>
    <r>
      <rPr>
        <sz val="11"/>
        <color rgb="FF000000"/>
        <rFont val="Gill Sans MT"/>
        <family val="2"/>
      </rPr>
      <t>Jumlah inovasi yang didukung melalui CCBO</t>
    </r>
  </si>
  <si>
    <r>
      <rPr>
        <sz val="11"/>
        <color rgb="FF000000"/>
        <rFont val="Gill Sans MT"/>
        <family val="2"/>
      </rPr>
      <t>Inisiatif atau pendekatan yang baru dikembangkan atau diadaptasi secara signifikan untuk tujuan mengatasi, mempercepat, atau meningkatkan efisiensi atau manfaat lain dalam 3R/SWM dan manajemen bahan akan diperhitungkan dalam indikator ini.</t>
    </r>
    <r>
      <rPr>
        <sz val="11"/>
        <color rgb="FF000000"/>
        <rFont val="Gill Sans MT"/>
        <family val="2"/>
      </rPr>
      <t xml:space="preserve"> </t>
    </r>
    <r>
      <rPr>
        <sz val="11"/>
        <color rgb="FF000000"/>
        <rFont val="Gill Sans MT"/>
        <family val="2"/>
      </rPr>
      <t>Juga diperhitungkan akan upaya inovatif menuju pengurangan penggunaan plastik.</t>
    </r>
    <r>
      <rPr>
        <sz val="11"/>
        <color rgb="FF000000"/>
        <rFont val="Gill Sans MT"/>
        <family val="2"/>
      </rPr>
      <t xml:space="preserve">  </t>
    </r>
    <r>
      <rPr>
        <sz val="11"/>
        <color rgb="FF000000"/>
        <rFont val="Gill Sans MT"/>
        <family val="2"/>
      </rPr>
      <t>Jika inisiatif ini sudah ada sebelumnya, indikator ini dapat diperhitungkan jika telah dimodifikasi atau diadaptasi dengan cara baru, bukan hanya jika telah diterapkan di lokasi baru, yang lebih merupakan contoh skalabilitas intervensi yang ada.</t>
    </r>
  </si>
  <si>
    <r>
      <t>Jenis Inovasi (Bisa lebih dari satu)</t>
    </r>
    <r>
      <rPr>
        <sz val="11"/>
        <color rgb="FF000000"/>
        <rFont val="Gill Sans MT"/>
        <family val="2"/>
      </rPr>
      <t xml:space="preserve">
</t>
    </r>
    <r>
      <rPr>
        <sz val="11"/>
        <color rgb="FF000000"/>
        <rFont val="Gill Sans MT"/>
        <family val="2"/>
      </rPr>
      <t>•</t>
    </r>
    <r>
      <rPr>
        <sz val="11"/>
        <color rgb="FF000000"/>
        <rFont val="Gill Sans MT"/>
        <family val="2"/>
      </rPr>
      <t>Model / sistem / pendekatan pengiriman layanan</t>
    </r>
    <r>
      <rPr>
        <sz val="11"/>
        <color rgb="FF000000"/>
        <rFont val="Gill Sans MT"/>
        <family val="2"/>
      </rPr>
      <t xml:space="preserve">
</t>
    </r>
    <r>
      <rPr>
        <sz val="11"/>
        <color rgb="FF000000"/>
        <rFont val="Gill Sans MT"/>
        <family val="2"/>
      </rPr>
      <t>• Pendekatan Perubahan Perilaku Sosial</t>
    </r>
    <r>
      <rPr>
        <sz val="11"/>
        <color rgb="FF000000"/>
        <rFont val="Gill Sans MT"/>
        <family val="2"/>
      </rPr>
      <t xml:space="preserve">
</t>
    </r>
    <r>
      <rPr>
        <sz val="11"/>
        <color rgb="FF000000"/>
        <rFont val="Gill Sans MT"/>
        <family val="2"/>
      </rPr>
      <t>•</t>
    </r>
    <r>
      <rPr>
        <sz val="11"/>
        <color rgb="FF000000"/>
        <rFont val="Gill Sans MT"/>
        <family val="2"/>
      </rPr>
      <t>Pengurangan penggunaan plastik</t>
    </r>
    <r>
      <rPr>
        <sz val="11"/>
        <color rgb="FF000000"/>
        <rFont val="Gill Sans MT"/>
        <family val="2"/>
      </rPr>
      <t xml:space="preserve">
</t>
    </r>
    <r>
      <rPr>
        <sz val="11"/>
        <color rgb="FF000000"/>
        <rFont val="Gill Sans MT"/>
        <family val="2"/>
      </rPr>
      <t>•</t>
    </r>
    <r>
      <rPr>
        <sz val="11"/>
        <color rgb="FF000000"/>
        <rFont val="Gill Sans MT"/>
        <family val="2"/>
      </rPr>
      <t>Teknologi atau peralatan</t>
    </r>
    <r>
      <rPr>
        <sz val="11"/>
        <color rgb="FF000000"/>
        <rFont val="Gill Sans MT"/>
        <family val="2"/>
      </rPr>
      <t xml:space="preserve">
</t>
    </r>
    <r>
      <rPr>
        <sz val="11"/>
        <color rgb="FF000000"/>
        <rFont val="Gill Sans MT"/>
        <family val="2"/>
      </rPr>
      <t>•</t>
    </r>
    <r>
      <rPr>
        <sz val="11"/>
        <color rgb="FF000000"/>
        <rFont val="Gill Sans MT"/>
        <family val="2"/>
      </rPr>
      <t>Lainnya</t>
    </r>
    <r>
      <rPr>
        <sz val="11"/>
        <color rgb="FF000000"/>
        <rFont val="Gill Sans MT"/>
        <family val="2"/>
      </rPr>
      <t xml:space="preserve"> </t>
    </r>
    <r>
      <rPr>
        <sz val="11"/>
        <color rgb="FF000000"/>
        <rFont val="Gill Sans MT"/>
        <family val="2"/>
      </rPr>
      <t xml:space="preserve">
</t>
    </r>
    <r>
      <rPr>
        <sz val="11"/>
        <color rgb="FF000000"/>
        <rFont val="Gill Sans MT"/>
        <family val="2"/>
      </rPr>
      <t xml:space="preserve">
</t>
    </r>
    <r>
      <rPr>
        <sz val="11"/>
        <color rgb="FF000000"/>
        <rFont val="Gill Sans MT"/>
        <family val="2"/>
      </rPr>
      <t>Baru periode ini, berlangsung periode ini</t>
    </r>
  </si>
  <si>
    <r>
      <rPr>
        <sz val="11"/>
        <color rgb="FF000000"/>
        <rFont val="Gill Sans MT"/>
        <family val="2"/>
      </rPr>
      <t>05.</t>
    </r>
    <r>
      <rPr>
        <sz val="11"/>
        <color rgb="FF000000"/>
        <rFont val="Gill Sans MT"/>
        <family val="2"/>
      </rPr>
      <t xml:space="preserve"> </t>
    </r>
    <r>
      <rPr>
        <sz val="11"/>
        <color rgb="FF000000"/>
        <rFont val="Gill Sans MT"/>
        <family val="2"/>
      </rPr>
      <t>Jumlah Investasi yang dihimpun untuk 3R/SWM yang didukung oleh CCBO</t>
    </r>
  </si>
  <si>
    <r>
      <rPr>
        <sz val="11"/>
        <color rgb="FF000000"/>
        <rFont val="Gill Sans MT"/>
        <family val="2"/>
      </rPr>
      <t>Indikator ini akan mengukur nilai total (USD) dari pendanaan baru yang dihimpun untuk memperluas atau meningkatkan layanan 3R/SWM atau melaksanakan kegiatan 3R/SWM.</t>
    </r>
  </si>
  <si>
    <r>
      <rPr>
        <sz val="11"/>
        <color rgb="FF000000"/>
        <rFont val="Gill Sans MT"/>
        <family val="2"/>
      </rPr>
      <t>Sumber pendanaan (domestik/internasional)</t>
    </r>
    <r>
      <rPr>
        <sz val="11"/>
        <color rgb="FF000000"/>
        <rFont val="Gill Sans MT"/>
        <family val="2"/>
      </rPr>
      <t xml:space="preserve">
</t>
    </r>
    <r>
      <rPr>
        <sz val="11"/>
        <color rgb="FF000000"/>
        <rFont val="Gill Sans MT"/>
        <family val="2"/>
      </rPr>
      <t>Jenis pendanaan</t>
    </r>
    <r>
      <rPr>
        <sz val="11"/>
        <color rgb="FF000000"/>
        <rFont val="Gill Sans MT"/>
        <family val="2"/>
      </rPr>
      <t xml:space="preserve"> </t>
    </r>
    <r>
      <rPr>
        <sz val="11"/>
        <color rgb="FF000000"/>
        <rFont val="Gill Sans MT"/>
        <family val="2"/>
      </rPr>
      <t xml:space="preserve">
</t>
    </r>
    <r>
      <rPr>
        <sz val="11"/>
        <color rgb="FF000000"/>
        <rFont val="Gill Sans MT"/>
        <family val="2"/>
      </rPr>
      <t>•</t>
    </r>
    <r>
      <rPr>
        <sz val="11"/>
        <color rgb="FF000000"/>
        <rFont val="Gill Sans MT"/>
        <family val="2"/>
      </rPr>
      <t>Publik atau swasta</t>
    </r>
    <r>
      <rPr>
        <sz val="11"/>
        <color rgb="FF000000"/>
        <rFont val="Gill Sans MT"/>
        <family val="2"/>
      </rPr>
      <t xml:space="preserve">
</t>
    </r>
    <r>
      <rPr>
        <sz val="11"/>
        <color rgb="FF000000"/>
        <rFont val="Gill Sans MT"/>
        <family val="2"/>
      </rPr>
      <t>•</t>
    </r>
    <r>
      <rPr>
        <sz val="11"/>
        <color rgb="FF000000"/>
        <rFont val="Gill Sans MT"/>
        <family val="2"/>
      </rPr>
      <t>Investasi Modal atau Investasi Operasi</t>
    </r>
  </si>
  <si>
    <r>
      <t xml:space="preserve">06. Jumlah rumah tangga / </t>
    </r>
    <r>
      <rPr>
        <i/>
        <sz val="11"/>
        <color theme="1"/>
        <rFont val="Gill Sans MT"/>
        <family val="2"/>
      </rPr>
      <t>unit usaha</t>
    </r>
    <r>
      <rPr>
        <sz val="11"/>
        <color theme="1"/>
        <rFont val="Gill Sans MT"/>
        <family val="2"/>
      </rPr>
      <t xml:space="preserve"> yang berpartisipasi dalam program 3R/SWM sebagai hasil dari CCBO</t>
    </r>
  </si>
  <si>
    <r>
      <t xml:space="preserve">Rumah tangga, untuk indikator ini akan didefinisikan sebagai unit sosial (biasanya keluarga) yang tinggal bersama dalam satu rumah atau apartemen. Untuk rumah tempat tinggal yang dihuni oleh banyak keluarga, setiap unit rumah di dalam gedung akan dianggap sebagai rumah tangga. 
</t>
    </r>
    <r>
      <rPr>
        <i/>
        <sz val="11"/>
        <color rgb="FF000000"/>
        <rFont val="Gill Sans MT"/>
        <family val="2"/>
      </rPr>
      <t>unit usaha</t>
    </r>
    <r>
      <rPr>
        <sz val="11"/>
        <color rgb="FF000000"/>
        <rFont val="Gill Sans MT"/>
        <family val="2"/>
      </rPr>
      <t xml:space="preserve"> termasuk tetapi tidak terbatas pada: Bisnis (toko, hotel, resor, kantor, pusat perbelanjaan, dll.), Sekolah (berpartisipasi dalam pengumpulan/pemisahan sampah sebagai hasil dari kurikulum atau program daur ulang). 
Rumah tangga dan establishments akan dihitung untuk indikator ini ketika mereka mulai berpartisipasi dalam program 3R/SWM dengan mengumpulkan atau memisahkan sampah dan daur ulang. Ini dapat mencakup:
•membawa sampah dan daur ulang ke tempat/wadah pengumpulan baru
•menyediakan sampah dan daur ulang melalui layanan pengumpulan dari pintu ke pintu</t>
    </r>
  </si>
  <si>
    <r>
      <rPr>
        <sz val="11"/>
        <color rgb="FF000000"/>
        <rFont val="Gill Sans MT"/>
        <family val="2"/>
      </rPr>
      <t xml:space="preserve">Rumah tangga atau </t>
    </r>
    <r>
      <rPr>
        <i/>
        <sz val="11"/>
        <color rgb="FF000000"/>
        <rFont val="Gill Sans MT"/>
        <family val="2"/>
      </rPr>
      <t>Establishment</t>
    </r>
  </si>
  <si>
    <r>
      <rPr>
        <sz val="11"/>
        <color rgb="FF000000"/>
        <rFont val="Gill Sans MT"/>
        <family val="2"/>
      </rPr>
      <t>07.</t>
    </r>
    <r>
      <rPr>
        <sz val="11"/>
        <color rgb="FF000000"/>
        <rFont val="Gill Sans MT"/>
        <family val="2"/>
      </rPr>
      <t xml:space="preserve"> </t>
    </r>
    <r>
      <rPr>
        <sz val="11"/>
        <color rgb="FF000000"/>
        <rFont val="Gill Sans MT"/>
        <family val="2"/>
      </rPr>
      <t>Jumlah orang yang dilatih dalam 3R/SWM yang didukung oleh CCBO</t>
    </r>
  </si>
  <si>
    <r>
      <rPr>
        <sz val="11"/>
        <color rgb="FF000000"/>
        <rFont val="Gill Sans MT"/>
        <family val="2"/>
      </rPr>
      <t>Pelatihan didefinisikan sebagai kegiatan belajar yang melibatkan: 1) pengaturan yang dimaksudkan untuk mengajar atau mentransfer pengetahuan, keterampilan, atau pendekatan; 2) instruktur yang ditunjuk secara resmi atau orang yang memimpin; dan 3) kurikulum yang ditetapkan, tujuan pembelajaran, atau hasil.</t>
    </r>
    <r>
      <rPr>
        <sz val="11"/>
        <color rgb="FF000000"/>
        <rFont val="Gill Sans MT"/>
        <family val="2"/>
      </rPr>
      <t xml:space="preserve"> </t>
    </r>
    <r>
      <rPr>
        <sz val="11"/>
        <color rgb="FF000000"/>
        <rFont val="Gill Sans MT"/>
        <family val="2"/>
      </rPr>
      <t>Untuk menghitung indikator ini, pelatihan ini harus dilaksanakan minimal selama 3 jam.</t>
    </r>
  </si>
  <si>
    <r>
      <rPr>
        <sz val="11"/>
        <color rgb="FF000000"/>
        <rFont val="Gill Sans MT"/>
        <family val="2"/>
      </rPr>
      <t>•</t>
    </r>
    <r>
      <rPr>
        <sz val="11"/>
        <color rgb="FF000000"/>
        <rFont val="Gill Sans MT"/>
        <family val="2"/>
      </rPr>
      <t>Gender:</t>
    </r>
    <r>
      <rPr>
        <sz val="11"/>
        <color rgb="FF000000"/>
        <rFont val="Gill Sans MT"/>
        <family val="2"/>
      </rPr>
      <t xml:space="preserve"> </t>
    </r>
    <r>
      <rPr>
        <sz val="11"/>
        <color rgb="FF000000"/>
        <rFont val="Gill Sans MT"/>
        <family val="2"/>
      </rPr>
      <t>Laki-laki / Perempuan / Lainnya</t>
    </r>
    <r>
      <rPr>
        <sz val="11"/>
        <color rgb="FF000000"/>
        <rFont val="Gill Sans MT"/>
        <family val="2"/>
      </rPr>
      <t xml:space="preserve"> </t>
    </r>
    <r>
      <rPr>
        <sz val="11"/>
        <color rgb="FF000000"/>
        <rFont val="Gill Sans MT"/>
        <family val="2"/>
      </rPr>
      <t xml:space="preserve">
</t>
    </r>
    <r>
      <rPr>
        <sz val="11"/>
        <color rgb="FF000000"/>
        <rFont val="Gill Sans MT"/>
        <family val="2"/>
      </rPr>
      <t>•</t>
    </r>
    <r>
      <rPr>
        <sz val="11"/>
        <color rgb="FF000000"/>
        <rFont val="Gill Sans MT"/>
        <family val="2"/>
      </rPr>
      <t>Usia (15-19, 20-24, 25-29, 30+)</t>
    </r>
    <r>
      <rPr>
        <sz val="11"/>
        <color rgb="FF000000"/>
        <rFont val="Gill Sans MT"/>
        <family val="2"/>
      </rPr>
      <t xml:space="preserve">
</t>
    </r>
    <r>
      <rPr>
        <sz val="11"/>
        <color rgb="FF000000"/>
        <rFont val="Gill Sans MT"/>
        <family val="2"/>
      </rPr>
      <t>•</t>
    </r>
    <r>
      <rPr>
        <sz val="11"/>
        <color rgb="FF000000"/>
        <rFont val="Gill Sans MT"/>
        <family val="2"/>
      </rPr>
      <t>Apakah peserta pemulung Mandiri (IWCs) (Ya / Tidak)</t>
    </r>
    <r>
      <rPr>
        <sz val="11"/>
        <color rgb="FF000000"/>
        <rFont val="Gill Sans MT"/>
        <family val="2"/>
      </rPr>
      <t xml:space="preserve">
</t>
    </r>
    <r>
      <rPr>
        <sz val="11"/>
        <color rgb="FF000000"/>
        <rFont val="Gill Sans MT"/>
        <family val="2"/>
      </rPr>
      <t>•</t>
    </r>
    <r>
      <rPr>
        <sz val="11"/>
        <color rgb="FF000000"/>
        <rFont val="Gill Sans MT"/>
        <family val="2"/>
      </rPr>
      <t>Apakah ini pelatihan untuk usaha mikro? (Ya / Tidak)</t>
    </r>
    <r>
      <rPr>
        <sz val="11"/>
        <color rgb="FF000000"/>
        <rFont val="Gill Sans MT"/>
        <family val="2"/>
      </rPr>
      <t xml:space="preserve">
</t>
    </r>
    <r>
      <rPr>
        <sz val="11"/>
        <color rgb="FF000000"/>
        <rFont val="Gill Sans MT"/>
        <family val="2"/>
      </rPr>
      <t>•</t>
    </r>
    <r>
      <rPr>
        <sz val="11"/>
        <color rgb="FF000000"/>
        <rFont val="Gill Sans MT"/>
        <family val="2"/>
      </rPr>
      <t>Memuat komponen keamanan (ya / tidak)</t>
    </r>
    <r>
      <rPr>
        <sz val="11"/>
        <color rgb="FF000000"/>
        <rFont val="Gill Sans MT"/>
        <family val="2"/>
      </rPr>
      <t xml:space="preserve">
</t>
    </r>
    <r>
      <rPr>
        <sz val="11"/>
        <color rgb="FF000000"/>
        <rFont val="Gill Sans MT"/>
        <family val="2"/>
      </rPr>
      <t>•</t>
    </r>
    <r>
      <rPr>
        <sz val="11"/>
        <color rgb="FF000000"/>
        <rFont val="Gill Sans MT"/>
        <family val="2"/>
      </rPr>
      <t>Memuat kesetaraan gender atau komponen pemberdayaan perempuan (ya / tidak)</t>
    </r>
  </si>
  <si>
    <t xml:space="preserve">08. Jumlah individu yang dijangkau melalui CCBO  </t>
  </si>
  <si>
    <r>
      <t xml:space="preserve">Dijangkau secara langsung: Individu yang secara langsung terlibat dalam kegiatan yang didukung CCBO baik sebagai penerima hibah, peserta dalam kegiatan penerima hibah, atau sebagai penduduk lokasi keterlibatan CCBO dan, sebagai hasilnya, telah menerima atau memiliki akses ke layanan daur ulang sampah padat/daur ulang; meningkatkan kesadaran mereka tentang masalah 3R/SWM (termasuk polusi plastik laut); dan/atau menerima pelatihan tentang solusi 3R/SWM.
•Peserta Pelatihan atau Prakarsa Bantuan Teknis;
•Peserta dalam inisiatif SBC; 
•Peserta dalam inisiatif penelitian CCBO (misalnya orang yang diwawancarai, anggota FGD)
•Warga rumah tangga yang saat ini mengikuti program 3R/SWM;
•Individu di </t>
    </r>
    <r>
      <rPr>
        <i/>
        <sz val="11"/>
        <color theme="1"/>
        <rFont val="Calibri"/>
        <family val="2"/>
        <scheme val="minor"/>
      </rPr>
      <t>establishments</t>
    </r>
    <r>
      <rPr>
        <sz val="11"/>
        <color theme="1"/>
        <rFont val="Calibri"/>
        <family val="2"/>
        <scheme val="minor"/>
      </rPr>
      <t xml:space="preserve"> yang berpartisipasi dalam program 3R/SWM; dan
•Perkiraan jumlah penduduk di daerah yang dilayani (misalnya orang yang tinggal di daerah di mana ada MRF baru, seperti yang dijelaskan dan diverifikasi dalam MOU). 
Dijangkau secara tidak langsung: Individu yang mendapat manfaat dari kegiatan CCBO (baik di dalam atau di luar lokasi keterlibatan CCBO atau penerima hibah), tetapi tidak terlibat langsung dalam kegiatan program. 
•Peserta CCBO mendukung acara komunitas seperti pembersihan pantai, atau acara pendidikan masyarakat; 
•Anggota masyarakat sekitar yang telah mengamati dampak pelatihan 3R/SWM atau kampanye kesadaran masyarakat, dan yang sedang dalam proses mengadopsi praktik atau metodologi baru itu sendiri;
•Penduduk pedesaan/pesisir tetangga yang mendapat manfaat dari peningkatan 3R/SWM di lokasi keterlibatan; 
•Anggota komunitas di kegiatan komunitas hilir yang didukung oleh CCBO; 
•Orang-orang dari luar lokasi keterlibatan CCBO yang datang untuk belajar dengan mengunjungi fasilitas 3R/SWM yang dikembangkan melalui kegiatan CCBO;  
•Staf di LSM dan lembaga 3R/SWM pemerintah kota; dan 
•Orang yang dilayani oleh LSM dan kotamadya.
•Tayangan Media Sosial (jumlah pengikut), Keterlibatan Media Sosial (misalnya like, retweet, repost) dan jangkauan media tradisional. </t>
    </r>
  </si>
  <si>
    <r>
      <rPr>
        <sz val="11"/>
        <color rgb="FF000000"/>
        <rFont val="Calibri"/>
        <family val="2"/>
      </rPr>
      <t>Dipilah berdasarkan jenis kelamin (jika tidak mampu, berikan perkiraan dan penjelasan tentang bagaimana perkiraan ditentukan)</t>
    </r>
  </si>
  <si>
    <t xml:space="preserve">09. Jumlah entitas dengan peningkatan kapasitas dalam penanganan 3R/SWM </t>
  </si>
  <si>
    <t>Indikator ini akan digunakan untuk melihat kemajuan dalam membangun kapasitas entitas untuk menangani 3R/SWM. Tata kelola dan manajemen yang lebih baik serta institusi dan organisasi yang cakap merupakan elemen penting dari 3R/SWM dan dapat berkontribusi pada keberlanjutan jangka panjang dari rencana dan kegiatan SWM.
Entitas untuk indikator ini adalah lembaga, organisasi, perusahaan, atau unit terorganisir lain yang sebanding yang bergerak dalam pengelolaan sampah.  Mereka dapat berupa publik atau swasta / non-pemerintah. 
Organisasi Perempuan/Pemuda: organisasi yang memiliki mandat organisasi untuk mengadvokasi atau meningkatkan penghidupan perempuan dan/atau pemuda.
Jenis Kapasitas (bisa lebih dari satu jenis):
•Sistemik: Entitas yang meningkatkan kemampuan mereka untuk mengelola bahan melalui peningkatan sistem, efisiensi pengumpulan, atau perluasan (yaitu membangun MRF, melembagakan program perutean pengumpulan, atau pemulung formal).
•Volumetrik: peningkatan kapasitas sampah yang diizinkan akan memperkirakan dan melaporkan peningkatan kapasitas.
•Pendidikan: Entitas yang kapasitasnya ditingkatkan melalui pengembangan pengetahuan (yaitu pelatihan, jaringan atau pendidikan.)
•Keuangan: Entitas dengan opsi pendapatan dan pembiayaan yang lebih baik.</t>
  </si>
  <si>
    <r>
      <rPr>
        <sz val="11"/>
        <color rgb="FF000000"/>
        <rFont val="Gill Sans MT"/>
        <family val="2"/>
      </rPr>
      <t>Tipe entitas</t>
    </r>
    <r>
      <rPr>
        <sz val="11"/>
        <color rgb="FF000000"/>
        <rFont val="Gill Sans MT"/>
        <family val="2"/>
      </rPr>
      <t xml:space="preserve">
</t>
    </r>
    <r>
      <rPr>
        <sz val="11"/>
        <color rgb="FF000000"/>
        <rFont val="Gill Sans MT"/>
        <family val="2"/>
      </rPr>
      <t>Publik (Nasional / Subnasional / lainnya);</t>
    </r>
    <r>
      <rPr>
        <sz val="11"/>
        <color rgb="FF000000"/>
        <rFont val="Gill Sans MT"/>
        <family val="2"/>
      </rPr>
      <t xml:space="preserve"> </t>
    </r>
    <r>
      <rPr>
        <sz val="11"/>
        <color rgb="FF000000"/>
        <rFont val="Gill Sans MT"/>
        <family val="2"/>
      </rPr>
      <t xml:space="preserve">
</t>
    </r>
    <r>
      <rPr>
        <sz val="11"/>
        <color rgb="FF000000"/>
        <rFont val="Gill Sans MT"/>
        <family val="2"/>
      </rPr>
      <t xml:space="preserve">
</t>
    </r>
    <r>
      <rPr>
        <sz val="11"/>
        <color rgb="FF000000"/>
        <rFont val="Gill Sans MT"/>
        <family val="2"/>
      </rPr>
      <t>Swasta / Non-pemerintah</t>
    </r>
    <r>
      <rPr>
        <sz val="11"/>
        <color rgb="FF000000"/>
        <rFont val="Gill Sans MT"/>
        <family val="2"/>
      </rPr>
      <t xml:space="preserve"> </t>
    </r>
    <r>
      <rPr>
        <sz val="11"/>
        <color rgb="FF000000"/>
        <rFont val="Gill Sans MT"/>
        <family val="2"/>
      </rPr>
      <t xml:space="preserve">
</t>
    </r>
    <r>
      <rPr>
        <sz val="11"/>
        <color rgb="FF000000"/>
        <rFont val="Gill Sans MT"/>
        <family val="2"/>
      </rPr>
      <t>•Organisasi perempuan/ pemuda,</t>
    </r>
    <r>
      <rPr>
        <sz val="11"/>
        <color rgb="FF000000"/>
        <rFont val="Gill Sans MT"/>
        <family val="2"/>
      </rPr>
      <t xml:space="preserve"> </t>
    </r>
    <r>
      <rPr>
        <sz val="11"/>
        <color rgb="FF000000"/>
        <rFont val="Gill Sans MT"/>
        <family val="2"/>
      </rPr>
      <t xml:space="preserve">
</t>
    </r>
    <r>
      <rPr>
        <sz val="11"/>
        <color rgb="FF000000"/>
        <rFont val="Gill Sans MT"/>
        <family val="2"/>
      </rPr>
      <t>•Perusahaan berdasarkan ukuran, sebagaimana didefinisikan oleh jumlah karyawan penuh waktu.</t>
    </r>
    <r>
      <rPr>
        <sz val="11"/>
        <color rgb="FF000000"/>
        <rFont val="Gill Sans MT"/>
        <family val="2"/>
      </rPr>
      <t xml:space="preserve">
</t>
    </r>
    <r>
      <rPr>
        <sz val="11"/>
        <color rgb="FF000000"/>
        <rFont val="Gill Sans MT"/>
        <family val="2"/>
      </rPr>
      <t>•Mikro:</t>
    </r>
    <r>
      <rPr>
        <sz val="11"/>
        <color rgb="FF000000"/>
        <rFont val="Gill Sans MT"/>
        <family val="2"/>
      </rPr>
      <t xml:space="preserve"> </t>
    </r>
    <r>
      <rPr>
        <sz val="11"/>
        <color rgb="FF000000"/>
        <rFont val="Gill Sans MT"/>
        <family val="2"/>
      </rPr>
      <t>Kurang dari 10</t>
    </r>
    <r>
      <rPr>
        <sz val="11"/>
        <color rgb="FF000000"/>
        <rFont val="Gill Sans MT"/>
        <family val="2"/>
      </rPr>
      <t xml:space="preserve">
</t>
    </r>
    <r>
      <rPr>
        <sz val="11"/>
        <color rgb="FF000000"/>
        <rFont val="Gill Sans MT"/>
        <family val="2"/>
      </rPr>
      <t>•Perusahaan Kecil:</t>
    </r>
    <r>
      <rPr>
        <sz val="11"/>
        <color rgb="FF000000"/>
        <rFont val="Gill Sans MT"/>
        <family val="2"/>
      </rPr>
      <t xml:space="preserve"> </t>
    </r>
    <r>
      <rPr>
        <sz val="11"/>
        <color rgb="FF000000"/>
        <rFont val="Gill Sans MT"/>
        <family val="2"/>
      </rPr>
      <t>11 – 50</t>
    </r>
    <r>
      <rPr>
        <sz val="11"/>
        <color rgb="FF000000"/>
        <rFont val="Gill Sans MT"/>
        <family val="2"/>
      </rPr>
      <t xml:space="preserve">
</t>
    </r>
    <r>
      <rPr>
        <sz val="11"/>
        <color rgb="FF000000"/>
        <rFont val="Gill Sans MT"/>
        <family val="2"/>
      </rPr>
      <t>•Perusahaan menengah:</t>
    </r>
    <r>
      <rPr>
        <sz val="11"/>
        <color rgb="FF000000"/>
        <rFont val="Gill Sans MT"/>
        <family val="2"/>
      </rPr>
      <t xml:space="preserve"> </t>
    </r>
    <r>
      <rPr>
        <sz val="11"/>
        <color rgb="FF000000"/>
        <rFont val="Gill Sans MT"/>
        <family val="2"/>
      </rPr>
      <t>51 – 250</t>
    </r>
    <r>
      <rPr>
        <sz val="11"/>
        <color rgb="FF000000"/>
        <rFont val="Gill Sans MT"/>
        <family val="2"/>
      </rPr>
      <t xml:space="preserve">
</t>
    </r>
    <r>
      <rPr>
        <sz val="11"/>
        <color rgb="FF000000"/>
        <rFont val="Gill Sans MT"/>
        <family val="2"/>
      </rPr>
      <t>• Perusahaan besar: 251 atau lebih</t>
    </r>
    <r>
      <rPr>
        <sz val="11"/>
        <color rgb="FF000000"/>
        <rFont val="Gill Sans MT"/>
        <family val="2"/>
      </rPr>
      <t xml:space="preserve">
</t>
    </r>
    <r>
      <rPr>
        <sz val="11"/>
        <color rgb="FF000000"/>
        <rFont val="Gill Sans MT"/>
        <family val="2"/>
      </rPr>
      <t xml:space="preserve">
</t>
    </r>
    <r>
      <rPr>
        <sz val="11"/>
        <color rgb="FF000000"/>
        <rFont val="Gill Sans MT"/>
        <family val="2"/>
      </rPr>
      <t>Jenis Kapasitas (Volumetrik Sistemik, Pendidikan, Keuangan)</t>
    </r>
  </si>
  <si>
    <t xml:space="preserve">10. Jumlah kebijakan publik yang mendorong dan memajukan 3R/SWM yang didukung oleh CCBO </t>
  </si>
  <si>
    <t xml:space="preserve">Indikator ini digunakan untuk tracing dukungan CCBO terhadap kemajuan hukum, peraturan, dan kebijakan nasional dan subnasional dalam 3R/SWM. Lingkungan pendukung yang lebih baik melalui reformasi hukum, peraturan dan kebijakan, pengembangan dan perencanaan strategi membantu memastikan bahwa upaya dan investasi dalam 3R/SWM memiliki dukungan yang legal dan strategis serta kepemilikan institusional.
Hal-hal yang dihitung dapat mencakup undang-undang, kebijakan, peraturan, strategi, rencana aksi, amandemen atau komponen konstitusi, ketentuan lain yang dirancang untuk menjalankan kekuatan hukum, mandat resmi, atau otoritas.
Tindakan regulasi dapat dianggap mendukung jika hasil bantuan teknis dari CCBO (misalnya pembinaan, pelatihan, fasilitas pertemuan dengan para aktor utama), pembuat kebijakan lokal mampu mengembangkan mekanisme regulasi baru atau meningkatkan regulasi yang ada. Bantuan ini dapat ditargetkan langsung ke pemerintah tuan rumah atau organisasi masyarakat sipil (CSO) yang mengerjakan tindakan tersebut. </t>
  </si>
  <si>
    <r>
      <rPr>
        <sz val="11"/>
        <color rgb="FF000000"/>
        <rFont val="Gill Sans MT"/>
        <family val="2"/>
      </rPr>
      <t>•</t>
    </r>
    <r>
      <rPr>
        <sz val="11"/>
        <color rgb="FF000000"/>
        <rFont val="Gill Sans MT"/>
        <family val="2"/>
      </rPr>
      <t>Tingkat: nasional, subnasional, lainnya</t>
    </r>
    <r>
      <rPr>
        <sz val="11"/>
        <color rgb="FF000000"/>
        <rFont val="Gill Sans MT"/>
        <family val="2"/>
      </rPr>
      <t xml:space="preserve">
</t>
    </r>
    <r>
      <rPr>
        <sz val="11"/>
        <color rgb="FF000000"/>
        <rFont val="Gill Sans MT"/>
        <family val="2"/>
      </rPr>
      <t>•</t>
    </r>
    <r>
      <rPr>
        <sz val="11"/>
        <color rgb="FF000000"/>
        <rFont val="Gill Sans MT"/>
        <family val="2"/>
      </rPr>
      <t>Tahap: disusun, diusulkan, diadopsi, dilaksanakan</t>
    </r>
    <r>
      <rPr>
        <sz val="11"/>
        <color rgb="FF000000"/>
        <rFont val="Gill Sans MT"/>
        <family val="2"/>
      </rPr>
      <t xml:space="preserve">
</t>
    </r>
    <r>
      <rPr>
        <sz val="11"/>
        <color rgb="FF000000"/>
        <rFont val="Gill Sans MT"/>
        <family val="2"/>
      </rPr>
      <t>•</t>
    </r>
    <r>
      <rPr>
        <sz val="11"/>
        <color rgb="FF000000"/>
        <rFont val="Gill Sans MT"/>
        <family val="2"/>
      </rPr>
      <t>Baru atau yang sudah ada</t>
    </r>
  </si>
  <si>
    <r>
      <rPr>
        <sz val="11"/>
        <color rgb="FF000000"/>
        <rFont val="Gill Sans MT"/>
        <family val="2"/>
      </rPr>
      <t>11.</t>
    </r>
    <r>
      <rPr>
        <sz val="11"/>
        <color rgb="FF000000"/>
        <rFont val="Gill Sans MT"/>
        <family val="2"/>
      </rPr>
      <t xml:space="preserve"> </t>
    </r>
    <r>
      <rPr>
        <sz val="11"/>
        <color rgb="FF000000"/>
        <rFont val="Gill Sans MT"/>
        <family val="2"/>
      </rPr>
      <t>Jumlah acara, keterlibatan, atau publikasi terkait pengurangan plastik di lautan</t>
    </r>
  </si>
  <si>
    <r>
      <rPr>
        <sz val="11"/>
        <color rgb="FF000000"/>
        <rFont val="Gill Sans MT"/>
        <family val="2"/>
      </rPr>
      <t xml:space="preserve">Jenis acara yang dapat dihitung terhadap indikator ini adalah di mana USAID atau CCBO menghadirkan khalayak yang lebih luas termasuk: lokakarya, acara pembelajaran, pertemuan pemangku kepentingan antar pemerintah, konferensi, dan acara penting lainnya. Jumlah orang yang berpartisipasi dalam acara ini dapat bervariasi. Ini bisa menjadi acara berskala besar seperti konferensi, atau pertemuan yang lebih kecil dengan perwakilan dari lembaga USG non-USAID, atau pertemuan walikota lokal yang diselenggarakan oleh USAID atau CCBO. Tidak semua pertemuan antar pemangku kepentingan harus dihitung terhadap indikator ini. Pertemuan perkenalan kecil dan pertemuan lanjutan antara CCBO dan perusahaan sektor swasta tidak akan dihitung atau ditindaklanjuti. 
Keterlibatan termasuk ketika USAID mengambil peran formal dan berpengaruh dalam koordinasi kemitraan yang dirancang untuk menangani plastik dilaut, 3R/SWM. Ini bisa mencakup kemitraan publik-swasta, investasi yang dimanfaatkan untuk penerima hibah CCBO, upaya kolaboratif antara lembaga donor, dll. Keterlibatan dapat mencakup tindakan seperti perjanjian yang ditandatangani, kemitraan formal, atau generasi peluang bisnis yang layak. 
Publikasi: Dokumen formal atau bentuk media lain yang dibuat melalui CCBO dan didistribusikan ke akademisi, kelompok pemangku kepentingan tertentu (misalnya Walikota), atau masyarakat umum untuk menyebarkan praktik terbaik, pendekatan baru, solusi, alat, dll. Ini mungkin mencakup laporan penting, studi akademis, laporan resmi, dan video.
</t>
    </r>
  </si>
  <si>
    <r>
      <rPr>
        <sz val="11"/>
        <color rgb="FF000000"/>
        <rFont val="Gill Sans MT"/>
        <family val="2"/>
      </rPr>
      <t>Acara, Keterlibatan, atau Publikasi</t>
    </r>
    <r>
      <rPr>
        <sz val="11"/>
        <color rgb="FF000000"/>
        <rFont val="Gill Sans MT"/>
        <family val="2"/>
      </rPr>
      <t xml:space="preserve"> </t>
    </r>
    <r>
      <rPr>
        <sz val="11"/>
        <color rgb="FF000000"/>
        <rFont val="Gill Sans MT"/>
        <family val="2"/>
      </rPr>
      <t xml:space="preserve">
</t>
    </r>
    <r>
      <rPr>
        <sz val="11"/>
        <color rgb="FF000000"/>
        <rFont val="Gill Sans MT"/>
        <family val="2"/>
      </rPr>
      <t xml:space="preserve">
</t>
    </r>
    <r>
      <rPr>
        <sz val="11"/>
        <color rgb="FF000000"/>
        <rFont val="Gill Sans MT"/>
        <family val="2"/>
      </rPr>
      <t>Acara:</t>
    </r>
    <r>
      <rPr>
        <sz val="11"/>
        <color rgb="FF000000"/>
        <rFont val="Gill Sans MT"/>
        <family val="2"/>
      </rPr>
      <t xml:space="preserve"> </t>
    </r>
    <r>
      <rPr>
        <sz val="11"/>
        <color rgb="FF000000"/>
        <rFont val="Gill Sans MT"/>
        <family val="2"/>
      </rPr>
      <t>Jenis acara</t>
    </r>
    <r>
      <rPr>
        <sz val="11"/>
        <color rgb="FF000000"/>
        <rFont val="Gill Sans MT"/>
        <family val="2"/>
      </rPr>
      <t xml:space="preserve">
</t>
    </r>
    <r>
      <rPr>
        <sz val="11"/>
        <color rgb="FF000000"/>
        <rFont val="Gill Sans MT"/>
        <family val="2"/>
      </rPr>
      <t>• Presentasi konferensi</t>
    </r>
    <r>
      <rPr>
        <sz val="11"/>
        <color rgb="FF000000"/>
        <rFont val="Gill Sans MT"/>
        <family val="2"/>
      </rPr>
      <t xml:space="preserve">
</t>
    </r>
    <r>
      <rPr>
        <sz val="11"/>
        <color rgb="FF000000"/>
        <rFont val="Gill Sans MT"/>
        <family val="2"/>
      </rPr>
      <t>• Lokakarya atau acara Pembelajaran</t>
    </r>
    <r>
      <rPr>
        <sz val="11"/>
        <color rgb="FF000000"/>
        <rFont val="Gill Sans MT"/>
        <family val="2"/>
      </rPr>
      <t xml:space="preserve"> </t>
    </r>
    <r>
      <rPr>
        <sz val="11"/>
        <color rgb="FF000000"/>
        <rFont val="Gill Sans MT"/>
        <family val="2"/>
      </rPr>
      <t xml:space="preserve">
</t>
    </r>
    <r>
      <rPr>
        <sz val="11"/>
        <color rgb="FF000000"/>
        <rFont val="Gill Sans MT"/>
        <family val="2"/>
      </rPr>
      <t>•Pertemuan pemangku kepentingan formal (misalnya pertemuan antar pemerintah dengan perwakilan tingkat tinggi, pertemuan walikota, dll.)</t>
    </r>
    <r>
      <rPr>
        <sz val="11"/>
        <color rgb="FF000000"/>
        <rFont val="Gill Sans MT"/>
        <family val="2"/>
      </rPr>
      <t xml:space="preserve">
</t>
    </r>
    <r>
      <rPr>
        <sz val="11"/>
        <color rgb="FF000000"/>
        <rFont val="Gill Sans MT"/>
        <family val="2"/>
      </rPr>
      <t>•Acara publik (misalnya webinar, forum, upacara penandatanganan, konferensi pers)</t>
    </r>
    <r>
      <rPr>
        <sz val="11"/>
        <color rgb="FF000000"/>
        <rFont val="Gill Sans MT"/>
        <family val="2"/>
      </rPr>
      <t xml:space="preserve">
</t>
    </r>
    <r>
      <rPr>
        <sz val="11"/>
        <color rgb="FF000000"/>
        <rFont val="Gill Sans MT"/>
        <family val="2"/>
      </rPr>
      <t>• Lainnya</t>
    </r>
    <r>
      <rPr>
        <sz val="11"/>
        <color rgb="FF000000"/>
        <rFont val="Gill Sans MT"/>
        <family val="2"/>
      </rPr>
      <t xml:space="preserve">
</t>
    </r>
    <r>
      <rPr>
        <sz val="11"/>
        <color rgb="FF000000"/>
        <rFont val="Gill Sans MT"/>
        <family val="2"/>
      </rPr>
      <t xml:space="preserve">
</t>
    </r>
    <r>
      <rPr>
        <sz val="11"/>
        <color rgb="FF000000"/>
        <rFont val="Gill Sans MT"/>
        <family val="2"/>
      </rPr>
      <t>Jenis keterlibatan:</t>
    </r>
    <r>
      <rPr>
        <sz val="11"/>
        <color rgb="FF000000"/>
        <rFont val="Gill Sans MT"/>
        <family val="2"/>
      </rPr>
      <t xml:space="preserve"> </t>
    </r>
    <r>
      <rPr>
        <sz val="11"/>
        <color rgb="FF000000"/>
        <rFont val="Gill Sans MT"/>
        <family val="2"/>
      </rPr>
      <t xml:space="preserve">
</t>
    </r>
    <r>
      <rPr>
        <sz val="11"/>
        <color rgb="FF000000"/>
        <rFont val="Gill Sans MT"/>
        <family val="2"/>
      </rPr>
      <t>•Meresmikan kemitraan publik-swasta (misalnya, menandatangani Nota Kesepahaman (MoU) atau Perjanjian Kemitraan)</t>
    </r>
    <r>
      <rPr>
        <sz val="11"/>
        <color rgb="FF000000"/>
        <rFont val="Gill Sans MT"/>
        <family val="2"/>
      </rPr>
      <t xml:space="preserve"> </t>
    </r>
    <r>
      <rPr>
        <sz val="11"/>
        <color rgb="FF000000"/>
        <rFont val="Gill Sans MT"/>
        <family val="2"/>
      </rPr>
      <t xml:space="preserve">
</t>
    </r>
    <r>
      <rPr>
        <sz val="11"/>
        <color rgb="FF000000"/>
        <rFont val="Gill Sans MT"/>
        <family val="2"/>
      </rPr>
      <t>•Memfasilitasi peluang investasi untuk 3R/SWM (transfer dana ke penerima hibah CCBO, pemerintah daerah, atau mitra lainnya sebagai hasil dari upaya CCBO)</t>
    </r>
    <r>
      <rPr>
        <sz val="11"/>
        <color rgb="FF000000"/>
        <rFont val="Gill Sans MT"/>
        <family val="2"/>
      </rPr>
      <t xml:space="preserve">
</t>
    </r>
    <r>
      <rPr>
        <sz val="11"/>
        <color rgb="FF000000"/>
        <rFont val="Gill Sans MT"/>
        <family val="2"/>
      </rPr>
      <t>• Lainnya</t>
    </r>
    <r>
      <rPr>
        <sz val="11"/>
        <color rgb="FF000000"/>
        <rFont val="Gill Sans MT"/>
        <family val="2"/>
      </rPr>
      <t xml:space="preserve"> </t>
    </r>
    <r>
      <rPr>
        <sz val="11"/>
        <color rgb="FF000000"/>
        <rFont val="Gill Sans MT"/>
        <family val="2"/>
      </rPr>
      <t xml:space="preserve">
</t>
    </r>
    <r>
      <rPr>
        <sz val="11"/>
        <color rgb="FF000000"/>
        <rFont val="Gill Sans MT"/>
        <family val="2"/>
      </rPr>
      <t xml:space="preserve">
</t>
    </r>
    <r>
      <rPr>
        <sz val="11"/>
        <color rgb="FF000000"/>
        <rFont val="Gill Sans MT"/>
        <family val="2"/>
      </rPr>
      <t>Jenis publikasi:</t>
    </r>
    <r>
      <rPr>
        <sz val="11"/>
        <color rgb="FF000000"/>
        <rFont val="Gill Sans MT"/>
        <family val="2"/>
      </rPr>
      <t xml:space="preserve"> </t>
    </r>
    <r>
      <rPr>
        <sz val="11"/>
        <color rgb="FF000000"/>
        <rFont val="Gill Sans MT"/>
        <family val="2"/>
      </rPr>
      <t>Artikel Akademik Tinjauan Sejawat (Peer Reviewed); Laporan Resmi; Video; Lainnya</t>
    </r>
  </si>
  <si>
    <t xml:space="preserve">12. Persentase individu yang mendapatkan pekerjaan baru setelah berpartisipasi dalam program pengembangan tenaga kerja (EG 6-12)
</t>
  </si>
  <si>
    <r>
      <rPr>
        <sz val="11"/>
        <color rgb="FF000000"/>
        <rFont val="Gill Sans MT"/>
        <family val="2"/>
      </rPr>
      <t xml:space="preserve">
'Mengikuti partisipasi' berarti bahwa individu yang disurvei berpartisipasi dalam program pengembangan tenaga kerja yang berakhir tidak lebih dari enam bulan sebelumnya.</t>
    </r>
    <r>
      <rPr>
        <sz val="11"/>
        <color rgb="FF000000"/>
        <rFont val="Gill Sans MT"/>
        <family val="2"/>
      </rPr>
      <t xml:space="preserve"> </t>
    </r>
    <r>
      <rPr>
        <sz val="11"/>
        <color rgb="FF000000"/>
        <rFont val="Gill Sans MT"/>
        <family val="2"/>
      </rPr>
      <t>Data endline harus dikumpulkan dalam waktu enam bulan dari akhir pemrograman individu.</t>
    </r>
  </si>
  <si>
    <r>
      <rPr>
        <sz val="11"/>
        <color rgb="FF000000"/>
        <rFont val="Gill Sans MT"/>
        <family val="2"/>
      </rPr>
      <t xml:space="preserve">
•</t>
    </r>
    <r>
      <rPr>
        <sz val="11"/>
        <color rgb="FF000000"/>
        <rFont val="Gill Sans MT"/>
        <family val="2"/>
      </rPr>
      <t>Jumlah individu yang baru dipekerjakan (pembilang)</t>
    </r>
    <r>
      <rPr>
        <sz val="11"/>
        <color rgb="FF000000"/>
        <rFont val="Gill Sans MT"/>
        <family val="2"/>
      </rPr>
      <t xml:space="preserve">
</t>
    </r>
    <r>
      <rPr>
        <sz val="11"/>
        <color rgb="FF000000"/>
        <rFont val="Gill Sans MT"/>
        <family val="2"/>
      </rPr>
      <t>•</t>
    </r>
    <r>
      <rPr>
        <sz val="11"/>
        <color rgb="FF000000"/>
        <rFont val="Gill Sans MT"/>
        <family val="2"/>
      </rPr>
      <t>Jumlah individu yang berpartisipasi (penyebut)</t>
    </r>
    <r>
      <rPr>
        <sz val="11"/>
        <color rgb="FF000000"/>
        <rFont val="Gill Sans MT"/>
        <family val="2"/>
      </rPr>
      <t xml:space="preserve">
</t>
    </r>
    <r>
      <rPr>
        <sz val="11"/>
        <color rgb="FF000000"/>
        <rFont val="Gill Sans MT"/>
        <family val="2"/>
      </rPr>
      <t>•</t>
    </r>
    <r>
      <rPr>
        <sz val="11"/>
        <color rgb="FF000000"/>
        <rFont val="Gill Sans MT"/>
        <family val="2"/>
      </rPr>
      <t>Gender:</t>
    </r>
    <r>
      <rPr>
        <sz val="11"/>
        <color rgb="FF000000"/>
        <rFont val="Gill Sans MT"/>
        <family val="2"/>
      </rPr>
      <t xml:space="preserve"> </t>
    </r>
    <r>
      <rPr>
        <sz val="11"/>
        <color rgb="FF000000"/>
        <rFont val="Gill Sans MT"/>
        <family val="2"/>
      </rPr>
      <t>Laki-laki / Perempuan / Lainnya</t>
    </r>
    <r>
      <rPr>
        <sz val="11"/>
        <color rgb="FF000000"/>
        <rFont val="Gill Sans MT"/>
        <family val="2"/>
      </rPr>
      <t xml:space="preserve"> </t>
    </r>
    <r>
      <rPr>
        <sz val="11"/>
        <color rgb="FF000000"/>
        <rFont val="Gill Sans MT"/>
        <family val="2"/>
      </rPr>
      <t xml:space="preserve">
</t>
    </r>
    <r>
      <rPr>
        <sz val="11"/>
        <color rgb="FF000000"/>
        <rFont val="Gill Sans MT"/>
        <family val="2"/>
      </rPr>
      <t>•</t>
    </r>
    <r>
      <rPr>
        <sz val="11"/>
        <color rgb="FF000000"/>
        <rFont val="Gill Sans MT"/>
        <family val="2"/>
      </rPr>
      <t>Usia (15-19, 20-24, 25-29, 30+)</t>
    </r>
    <r>
      <rPr>
        <sz val="11"/>
        <color rgb="FF000000"/>
        <rFont val="Gill Sans MT"/>
        <family val="2"/>
      </rPr>
      <t xml:space="preserve">
</t>
    </r>
    <r>
      <rPr>
        <sz val="11"/>
        <color rgb="FF000000"/>
        <rFont val="Gill Sans MT"/>
        <family val="2"/>
      </rPr>
      <t>• Status Disabilitas</t>
    </r>
    <r>
      <rPr>
        <sz val="11"/>
        <color rgb="FF000000"/>
        <rFont val="Gill Sans MT"/>
        <family val="2"/>
      </rPr>
      <t xml:space="preserve">	
</t>
    </r>
    <r>
      <rPr>
        <sz val="11"/>
        <color rgb="FF000000"/>
        <rFont val="Gill Sans MT"/>
        <family val="2"/>
      </rPr>
      <t xml:space="preserve">
</t>
    </r>
    <r>
      <rPr>
        <sz val="11"/>
        <color rgb="FF000000"/>
        <rFont val="Gill Sans MT"/>
        <family val="2"/>
      </rPr>
      <t xml:space="preserve">
</t>
    </r>
  </si>
  <si>
    <r>
      <rPr>
        <sz val="11"/>
        <color rgb="FF000000"/>
        <rFont val="Gill Sans MT"/>
        <family val="2"/>
      </rPr>
      <t>13.</t>
    </r>
    <r>
      <rPr>
        <sz val="11"/>
        <color rgb="FF000000"/>
        <rFont val="Gill Sans MT"/>
        <family val="2"/>
      </rPr>
      <t xml:space="preserve"> </t>
    </r>
    <r>
      <rPr>
        <sz val="11"/>
        <color rgb="FF000000"/>
        <rFont val="Gill Sans MT"/>
        <family val="2"/>
      </rPr>
      <t>Persentase individu yang menyelesaikan program pengembangan tenaga kerja yang dibantu USG (EG 6-14)</t>
    </r>
  </si>
  <si>
    <r>
      <rPr>
        <sz val="11"/>
        <color rgb="FF000000"/>
        <rFont val="Gill Sans MT"/>
        <family val="2"/>
      </rPr>
      <t>Indikator ini digunakan untuk memantau hasil kegiatan pengembangan tenaga kerja USAID.</t>
    </r>
    <r>
      <rPr>
        <sz val="11"/>
        <color rgb="FF000000"/>
        <rFont val="Gill Sans MT"/>
        <family val="2"/>
      </rPr>
      <t xml:space="preserve"> </t>
    </r>
    <r>
      <rPr>
        <sz val="11"/>
        <color rgb="FF000000"/>
        <rFont val="Gill Sans MT"/>
        <family val="2"/>
      </rPr>
      <t>Indikator ini juga akan digunakan untuk melaporkan inisiatif W-GDP, inisiatif antar-lembaga yang dipimpin Gedung Putih yang diprioritaskan oleh USAID.</t>
    </r>
    <r>
      <rPr>
        <sz val="11"/>
        <color rgb="FF000000"/>
        <rFont val="Gill Sans MT"/>
        <family val="2"/>
      </rPr>
      <t xml:space="preserve"> </t>
    </r>
    <r>
      <rPr>
        <sz val="11"/>
        <color rgb="FF000000"/>
        <rFont val="Gill Sans MT"/>
        <family val="2"/>
      </rPr>
      <t xml:space="preserve">
</t>
    </r>
    <r>
      <rPr>
        <sz val="11"/>
        <color rgb="FF000000"/>
        <rFont val="Gill Sans MT"/>
        <family val="2"/>
      </rPr>
      <t xml:space="preserve">
</t>
    </r>
    <r>
      <rPr>
        <sz val="11"/>
        <color rgb="FF000000"/>
        <rFont val="Gill Sans MT"/>
        <family val="2"/>
      </rPr>
      <t>'Program pengembangan tenaga kerja' mengacu pada program yang dimaksudkan untuk memengaruhi hasil yang terkait dengan tenaga kerja atau pasar tenaga kerja.</t>
    </r>
    <r>
      <rPr>
        <sz val="11"/>
        <color rgb="FF000000"/>
        <rFont val="Gill Sans MT"/>
        <family val="2"/>
      </rPr>
      <t xml:space="preserve"> </t>
    </r>
    <r>
      <rPr>
        <sz val="11"/>
        <color rgb="FF000000"/>
        <rFont val="Gill Sans MT"/>
        <family val="2"/>
      </rPr>
      <t>Misalnya, program dapat difokuskan tetapi tidak terbatas pada pelatihan, konseling karir atau pencocokan pekerjaan bagi individu untuk membantu mereka memasuki pasar tenaga kerja, peningkatan kapasitas untuk lembaga pengembangan tenaga kerja (misalnya Pendidikan dan Pelatihan Teknis dan Kejuruan dewan atau lembaga pendidikan formal lainnya, penyedia pelatihan LSM, atau pengusaha), dukungan untuk usaha mikro dan kecil dan menengah,  atau intervensi lain yang berusaha memperkuat sistem pengembangan tenaga kerja.</t>
    </r>
    <r>
      <rPr>
        <sz val="11"/>
        <color rgb="FF000000"/>
        <rFont val="Gill Sans MT"/>
        <family val="2"/>
      </rPr>
      <t xml:space="preserve">  </t>
    </r>
    <r>
      <rPr>
        <sz val="11"/>
        <color rgb="FF000000"/>
        <rFont val="Gill Sans MT"/>
        <family val="2"/>
      </rPr>
      <t>Program tenaga kerja dapat mendukung berbagai sektor, pekerjaan, dan pekerja; misalnya, sebuah program dapat melatih tenaga peradilan, pejabat pemilu, teknisi energi, administrator pendidikan, pendidik, petugas kesehatan masyarakat, dll.</t>
    </r>
    <r>
      <rPr>
        <sz val="11"/>
        <color rgb="FF000000"/>
        <rFont val="Gill Sans MT"/>
        <family val="2"/>
      </rPr>
      <t xml:space="preserve"> </t>
    </r>
    <r>
      <rPr>
        <sz val="11"/>
        <color rgb="FF000000"/>
        <rFont val="Gill Sans MT"/>
        <family val="2"/>
      </rPr>
      <t xml:space="preserve">
</t>
    </r>
    <r>
      <rPr>
        <sz val="11"/>
        <color rgb="FF000000"/>
        <rFont val="Gill Sans MT"/>
        <family val="2"/>
      </rPr>
      <t xml:space="preserve">
</t>
    </r>
    <r>
      <rPr>
        <sz val="11"/>
        <color rgb="FF000000"/>
        <rFont val="Gill Sans MT"/>
        <family val="2"/>
      </rPr>
      <t>'Penyelesaian' dari program yang didanai USG berarti bahwa seorang individu telah memenuhi persyaratan penyelesaian program pengembangan tenaga kerja.</t>
    </r>
    <r>
      <rPr>
        <sz val="11"/>
        <color rgb="FF000000"/>
        <rFont val="Gill Sans MT"/>
        <family val="2"/>
      </rPr>
      <t xml:space="preserve"> </t>
    </r>
    <r>
      <rPr>
        <sz val="11"/>
        <color rgb="FF000000"/>
        <rFont val="Gill Sans MT"/>
        <family val="2"/>
      </rPr>
      <t>Definisi spesifik dari 'penyelesaian' ditentukan oleh program yang ditawarkan.</t>
    </r>
  </si>
  <si>
    <r>
      <rPr>
        <sz val="11"/>
        <color rgb="FF000000"/>
        <rFont val="Gill Sans MT"/>
        <family val="2"/>
      </rPr>
      <t>•</t>
    </r>
    <r>
      <rPr>
        <sz val="11"/>
        <color rgb="FF000000"/>
        <rFont val="Gill Sans MT"/>
        <family val="2"/>
      </rPr>
      <t>Jumlah total individu yang menyelesaikan (pembilang)</t>
    </r>
    <r>
      <rPr>
        <sz val="11"/>
        <color rgb="FF000000"/>
        <rFont val="Gill Sans MT"/>
        <family val="2"/>
      </rPr>
      <t xml:space="preserve">
</t>
    </r>
    <r>
      <rPr>
        <sz val="11"/>
        <color rgb="FF000000"/>
        <rFont val="Gill Sans MT"/>
        <family val="2"/>
      </rPr>
      <t>•</t>
    </r>
    <r>
      <rPr>
        <sz val="11"/>
        <color rgb="FF000000"/>
        <rFont val="Gill Sans MT"/>
        <family val="2"/>
      </rPr>
      <t>Jumlah total individu yang berpartisipasi (penyebut)</t>
    </r>
    <r>
      <rPr>
        <sz val="11"/>
        <color rgb="FF000000"/>
        <rFont val="Gill Sans MT"/>
        <family val="2"/>
      </rPr>
      <t xml:space="preserve">
</t>
    </r>
    <r>
      <rPr>
        <sz val="11"/>
        <color rgb="FF000000"/>
        <rFont val="Gill Sans MT"/>
        <family val="2"/>
      </rPr>
      <t>•</t>
    </r>
    <r>
      <rPr>
        <sz val="11"/>
        <color rgb="FF000000"/>
        <rFont val="Gill Sans MT"/>
        <family val="2"/>
      </rPr>
      <t>Gender:</t>
    </r>
    <r>
      <rPr>
        <sz val="11"/>
        <color rgb="FF000000"/>
        <rFont val="Gill Sans MT"/>
        <family val="2"/>
      </rPr>
      <t xml:space="preserve"> </t>
    </r>
    <r>
      <rPr>
        <sz val="11"/>
        <color rgb="FF000000"/>
        <rFont val="Gill Sans MT"/>
        <family val="2"/>
      </rPr>
      <t>Laki-laki / Perempuan / Lainnya</t>
    </r>
    <r>
      <rPr>
        <sz val="11"/>
        <color rgb="FF000000"/>
        <rFont val="Gill Sans MT"/>
        <family val="2"/>
      </rPr>
      <t xml:space="preserve"> </t>
    </r>
    <r>
      <rPr>
        <sz val="11"/>
        <color rgb="FF000000"/>
        <rFont val="Gill Sans MT"/>
        <family val="2"/>
      </rPr>
      <t xml:space="preserve">
</t>
    </r>
    <r>
      <rPr>
        <sz val="11"/>
        <color rgb="FF000000"/>
        <rFont val="Gill Sans MT"/>
        <family val="2"/>
      </rPr>
      <t>• Usia (15-19, 20-24, 25-29, 30+)</t>
    </r>
  </si>
  <si>
    <r>
      <rPr>
        <sz val="11"/>
        <color rgb="FF000000"/>
        <rFont val="Gill Sans MT"/>
        <family val="2"/>
      </rPr>
      <t>14.</t>
    </r>
    <r>
      <rPr>
        <sz val="11"/>
        <color rgb="FF000000"/>
        <rFont val="Gill Sans MT"/>
        <family val="2"/>
      </rPr>
      <t xml:space="preserve"> </t>
    </r>
    <r>
      <rPr>
        <sz val="11"/>
        <color rgb="FF000000"/>
        <rFont val="Gill Sans MT"/>
        <family val="2"/>
      </rPr>
      <t>Jumlah usaha mikro yang didukung oleh bantuan USG (EG 5-3)</t>
    </r>
  </si>
  <si>
    <r>
      <rPr>
        <sz val="11"/>
        <color rgb="FF000000"/>
        <rFont val="Gill Sans MT"/>
        <family val="2"/>
      </rPr>
      <t>Usaha mikro didefinisikan sebagai usaha yang sangat kecil biasanya di sektor informal.</t>
    </r>
    <r>
      <rPr>
        <sz val="11"/>
        <color rgb="FF000000"/>
        <rFont val="Gill Sans MT"/>
        <family val="2"/>
      </rPr>
      <t xml:space="preserve">  </t>
    </r>
    <r>
      <rPr>
        <sz val="11"/>
        <color rgb="FF000000"/>
        <rFont val="Gill Sans MT"/>
        <family val="2"/>
      </rPr>
      <t>Untuk tujuan program USAID, istilah ini terbatas pada perusahaan dengan 10 atau lebih sedikit pekerja, termasuk pengusaha mikro dan pekerja keluarga yang tidak dibayar.</t>
    </r>
  </si>
  <si>
    <r>
      <rPr>
        <sz val="11"/>
        <color rgb="FF000000"/>
        <rFont val="Gill Sans MT"/>
        <family val="2"/>
      </rPr>
      <t>Pria / Wanita / Usaha mikro berbasis gender lainnya yang dipimpin oleh pengusaha</t>
    </r>
  </si>
  <si>
    <r>
      <rPr>
        <sz val="11"/>
        <color rgb="FF000000"/>
        <rFont val="Gill Sans MT"/>
        <family val="2"/>
      </rPr>
      <t>15.</t>
    </r>
    <r>
      <rPr>
        <sz val="11"/>
        <color rgb="FF000000"/>
        <rFont val="Gill Sans MT"/>
        <family val="2"/>
      </rPr>
      <t xml:space="preserve"> </t>
    </r>
    <r>
      <rPr>
        <sz val="11"/>
        <color rgb="FF000000"/>
        <rFont val="Gill Sans MT"/>
        <family val="2"/>
      </rPr>
      <t>Persentase peserta perempuan dalam program bantuan USG yang dirancang untuk meningkatkan akses ke sumber daya ekonomi produktif (aset, kredit, pendapatan atau pekerjaan) (GNDR-2)</t>
    </r>
  </si>
  <si>
    <r>
      <rPr>
        <sz val="11"/>
        <color rgb="FF000000"/>
        <rFont val="Gill Sans MT"/>
        <family val="2"/>
      </rPr>
      <t>Kurangnya akses ke sumber daya ekonomi produktif sering disebut sebagai hambatan utama bagi kesetaraan gender dan pemberdayaan perempuan dan merupakan faktor yang sangat penting dalam membuat perempuan rentan terhadap kemiskinan.</t>
    </r>
    <r>
      <rPr>
        <sz val="11"/>
        <color rgb="FF000000"/>
        <rFont val="Gill Sans MT"/>
        <family val="2"/>
      </rPr>
      <t xml:space="preserve"> </t>
    </r>
    <r>
      <rPr>
        <sz val="11"/>
        <color rgb="FF000000"/>
        <rFont val="Gill Sans MT"/>
        <family val="2"/>
      </rPr>
      <t>Mengakhiri kemiskinan ekstrem, tujuan yang diuraikan dalam Tujuan Pembangunan Berkelanjutan dan Visi USAID untuk Mengakhiri Kemiskinan Ekstrem, hanya akan dapat dicapai jika perempuan diberdayakan secara ekonomi.</t>
    </r>
    <r>
      <rPr>
        <sz val="11"/>
        <color rgb="FF000000"/>
        <rFont val="Gill Sans MT"/>
        <family val="2"/>
      </rPr>
      <t xml:space="preserve">
</t>
    </r>
    <r>
      <rPr>
        <sz val="11"/>
        <color rgb="FF000000"/>
        <rFont val="Gill Sans MT"/>
        <family val="2"/>
      </rPr>
      <t xml:space="preserve">
</t>
    </r>
    <r>
      <rPr>
        <sz val="11"/>
        <color rgb="FF000000"/>
        <rFont val="Gill Sans MT"/>
        <family val="2"/>
      </rPr>
      <t>'Sumber daya ekonomi produktif' meliputi:</t>
    </r>
    <r>
      <rPr>
        <sz val="11"/>
        <color rgb="FF000000"/>
        <rFont val="Gill Sans MT"/>
        <family val="2"/>
      </rPr>
      <t xml:space="preserve">
</t>
    </r>
    <r>
      <rPr>
        <sz val="11"/>
        <color rgb="FF000000"/>
        <rFont val="Gill Sans MT"/>
        <family val="2"/>
      </rPr>
      <t>•aset - tanah, perumahan, bisnis, ternak atau</t>
    </r>
    <r>
      <rPr>
        <sz val="11"/>
        <color rgb="FF000000"/>
        <rFont val="Gill Sans MT"/>
        <family val="2"/>
      </rPr>
      <t xml:space="preserve"> </t>
    </r>
    <r>
      <rPr>
        <sz val="11"/>
        <color rgb="FF000000"/>
        <rFont val="Gill Sans MT"/>
        <family val="2"/>
      </rPr>
      <t xml:space="preserve">
</t>
    </r>
    <r>
      <rPr>
        <sz val="11"/>
        <color rgb="FF000000"/>
        <rFont val="Gill Sans MT"/>
        <family val="2"/>
      </rPr>
      <t>•aset keuangan seperti tabungan;</t>
    </r>
    <r>
      <rPr>
        <sz val="11"/>
        <color rgb="FF000000"/>
        <rFont val="Gill Sans MT"/>
        <family val="2"/>
      </rPr>
      <t xml:space="preserve"> </t>
    </r>
    <r>
      <rPr>
        <sz val="11"/>
        <color rgb="FF000000"/>
        <rFont val="Gill Sans MT"/>
        <family val="2"/>
      </rPr>
      <t xml:space="preserve">
</t>
    </r>
    <r>
      <rPr>
        <sz val="11"/>
        <color rgb="FF000000"/>
        <rFont val="Gill Sans MT"/>
        <family val="2"/>
      </rPr>
      <t>•kredit;</t>
    </r>
    <r>
      <rPr>
        <sz val="11"/>
        <color rgb="FF000000"/>
        <rFont val="Gill Sans MT"/>
        <family val="2"/>
      </rPr>
      <t xml:space="preserve"> </t>
    </r>
    <r>
      <rPr>
        <sz val="11"/>
        <color rgb="FF000000"/>
        <rFont val="Gill Sans MT"/>
        <family val="2"/>
      </rPr>
      <t xml:space="preserve">
</t>
    </r>
    <r>
      <rPr>
        <sz val="11"/>
        <color rgb="FF000000"/>
        <rFont val="Gill Sans MT"/>
        <family val="2"/>
      </rPr>
      <t>•upah atau wirausaha;</t>
    </r>
    <r>
      <rPr>
        <sz val="11"/>
        <color rgb="FF000000"/>
        <rFont val="Gill Sans MT"/>
        <family val="2"/>
      </rPr>
      <t xml:space="preserve"> </t>
    </r>
    <r>
      <rPr>
        <sz val="11"/>
        <color rgb="FF000000"/>
        <rFont val="Gill Sans MT"/>
        <family val="2"/>
      </rPr>
      <t xml:space="preserve">
</t>
    </r>
    <r>
      <rPr>
        <sz val="11"/>
        <color rgb="FF000000"/>
        <rFont val="Gill Sans MT"/>
        <family val="2"/>
      </rPr>
      <t>•dan pendapatan.</t>
    </r>
    <r>
      <rPr>
        <sz val="11"/>
        <color rgb="FF000000"/>
        <rFont val="Gill Sans MT"/>
        <family val="2"/>
      </rPr>
      <t xml:space="preserve">  </t>
    </r>
    <r>
      <rPr>
        <sz val="11"/>
        <color rgb="FF000000"/>
        <rFont val="Gill Sans MT"/>
        <family val="2"/>
      </rPr>
      <t xml:space="preserve">
</t>
    </r>
    <r>
      <rPr>
        <sz val="11"/>
        <color rgb="FF000000"/>
        <rFont val="Gill Sans MT"/>
        <family val="2"/>
      </rPr>
      <t xml:space="preserve">
</t>
    </r>
    <r>
      <rPr>
        <sz val="11"/>
        <color rgb="FF000000"/>
        <rFont val="Gill Sans MT"/>
        <family val="2"/>
      </rPr>
      <t>Program meliputi:</t>
    </r>
    <r>
      <rPr>
        <sz val="11"/>
        <color rgb="FF000000"/>
        <rFont val="Gill Sans MT"/>
        <family val="2"/>
      </rPr>
      <t xml:space="preserve"> </t>
    </r>
    <r>
      <rPr>
        <sz val="11"/>
        <color rgb="FF000000"/>
        <rFont val="Gill Sans MT"/>
        <family val="2"/>
      </rPr>
      <t xml:space="preserve">
</t>
    </r>
    <r>
      <rPr>
        <sz val="11"/>
        <color rgb="FF000000"/>
        <rFont val="Gill Sans MT"/>
        <family val="2"/>
      </rPr>
      <t>•program usaha mikro, kecil, dan menengah;</t>
    </r>
    <r>
      <rPr>
        <sz val="11"/>
        <color rgb="FF000000"/>
        <rFont val="Gill Sans MT"/>
        <family val="2"/>
      </rPr>
      <t xml:space="preserve"> </t>
    </r>
    <r>
      <rPr>
        <sz val="11"/>
        <color rgb="FF000000"/>
        <rFont val="Gill Sans MT"/>
        <family val="2"/>
      </rPr>
      <t xml:space="preserve">
</t>
    </r>
    <r>
      <rPr>
        <sz val="11"/>
        <color rgb="FF000000"/>
        <rFont val="Gill Sans MT"/>
        <family val="2"/>
      </rPr>
      <t>•program pengembangan tenaga kerja yang memiliki kegiatan penempatan kerja;</t>
    </r>
    <r>
      <rPr>
        <sz val="11"/>
        <color rgb="FF000000"/>
        <rFont val="Gill Sans MT"/>
        <family val="2"/>
      </rPr>
      <t xml:space="preserve"> </t>
    </r>
    <r>
      <rPr>
        <sz val="11"/>
        <color rgb="FF000000"/>
        <rFont val="Gill Sans MT"/>
        <family val="2"/>
      </rPr>
      <t xml:space="preserve">
</t>
    </r>
    <r>
      <rPr>
        <sz val="11"/>
        <color rgb="FF000000"/>
        <rFont val="Gill Sans MT"/>
        <family val="2"/>
      </rPr>
      <t>•upaya untuk meningkatkan efisiensi pembayaran kepada pengumpul sampah mandiri.</t>
    </r>
    <r>
      <rPr>
        <sz val="11"/>
        <color rgb="FF000000"/>
        <rFont val="Gill Sans MT"/>
        <family val="2"/>
      </rPr>
      <t xml:space="preserve">
</t>
    </r>
    <r>
      <rPr>
        <sz val="11"/>
        <color rgb="FF000000"/>
        <rFont val="Gill Sans MT"/>
        <family val="2"/>
      </rPr>
      <t>•program optimasi rute untuk IWCs.</t>
    </r>
    <r>
      <rPr>
        <sz val="11"/>
        <color rgb="FF000000"/>
        <rFont val="Gill Sans MT"/>
        <family val="2"/>
      </rPr>
      <t xml:space="preserve"> </t>
    </r>
    <r>
      <rPr>
        <sz val="11"/>
        <color rgb="FF000000"/>
        <rFont val="Gill Sans MT"/>
        <family val="2"/>
      </rPr>
      <t xml:space="preserve">
</t>
    </r>
    <r>
      <rPr>
        <sz val="11"/>
        <color rgb="FF000000"/>
        <rFont val="Gill Sans MT"/>
        <family val="2"/>
      </rPr>
      <t>•Penciptaan lapangan kerja dan pelatihan untuk lokasi pengumpulan sampah, fasilitas pemulihan bahan.</t>
    </r>
    <r>
      <rPr>
        <sz val="11"/>
        <color rgb="FF000000"/>
        <rFont val="Gill Sans MT"/>
        <family val="2"/>
      </rPr>
      <t xml:space="preserve"> </t>
    </r>
    <r>
      <rPr>
        <sz val="11"/>
        <color rgb="FF000000"/>
        <rFont val="Gill Sans MT"/>
        <family val="2"/>
      </rPr>
      <t xml:space="preserve">
</t>
    </r>
    <r>
      <rPr>
        <sz val="11"/>
        <color rgb="FF000000"/>
        <rFont val="Gill Sans MT"/>
        <family val="2"/>
      </rPr>
      <t xml:space="preserve">
</t>
    </r>
    <r>
      <rPr>
        <sz val="11"/>
        <color rgb="FF000000"/>
        <rFont val="Gill Sans MT"/>
        <family val="2"/>
      </rPr>
      <t>Indikator ini TIDAK melacak akses ke layanan, seperti layanan pengembangan bisnis atau pelatihan kerja yang berdiri sendiri (misalnya, pelatihan kerja yang juga tidak termasuk penempatan kerja setelah pelatihan).</t>
    </r>
    <r>
      <rPr>
        <sz val="11"/>
        <color rgb="FF000000"/>
        <rFont val="Gill Sans MT"/>
        <family val="2"/>
      </rPr>
      <t xml:space="preserve">  </t>
    </r>
  </si>
  <si>
    <r>
      <rPr>
        <sz val="11"/>
        <color rgb="FF000000"/>
        <rFont val="Gill Sans MT"/>
        <family val="2"/>
      </rPr>
      <t>Jumlah peserta program perempuan (pembilang)</t>
    </r>
    <r>
      <rPr>
        <sz val="11"/>
        <color rgb="FF000000"/>
        <rFont val="Gill Sans MT"/>
        <family val="2"/>
      </rPr>
      <t xml:space="preserve">
</t>
    </r>
    <r>
      <rPr>
        <sz val="11"/>
        <color rgb="FF000000"/>
        <rFont val="Gill Sans MT"/>
        <family val="2"/>
      </rPr>
      <t xml:space="preserve">
</t>
    </r>
    <r>
      <rPr>
        <sz val="11"/>
        <color rgb="FF000000"/>
        <rFont val="Gill Sans MT"/>
        <family val="2"/>
      </rPr>
      <t>Jumlah total peserta dalam program (penyebut)</t>
    </r>
  </si>
  <si>
    <r>
      <rPr>
        <sz val="11"/>
        <color rgb="FF000000"/>
        <rFont val="Gill Sans MT"/>
        <family val="2"/>
      </rPr>
      <t>16.</t>
    </r>
    <r>
      <rPr>
        <sz val="11"/>
        <color rgb="FF000000"/>
        <rFont val="Gill Sans MT"/>
        <family val="2"/>
      </rPr>
      <t xml:space="preserve"> </t>
    </r>
    <r>
      <rPr>
        <sz val="11"/>
        <color rgb="FF000000"/>
        <rFont val="Gill Sans MT"/>
        <family val="2"/>
      </rPr>
      <t>Jumlah instrumen hukum yang dirancang, diusulkan atau diadopsi dengan bantuan USG yang dirancang untuk mempromosikan kesetaraan gender atau non-diskriminasi terhadap perempuan atau anak perempuan di tingkat nasional atau sub-nasional (GNDR-1)</t>
    </r>
  </si>
  <si>
    <r>
      <rPr>
        <sz val="11"/>
        <color rgb="FF000000"/>
        <rFont val="Gill Sans MT"/>
        <family val="2"/>
      </rPr>
      <t>Instrumen / Kebijakan hukum terkait gender harus memiliki satu atau lebih tujuan atau maksud sebagai berikut:</t>
    </r>
    <r>
      <rPr>
        <sz val="11"/>
        <color rgb="FF000000"/>
        <rFont val="Gill Sans MT"/>
        <family val="2"/>
      </rPr>
      <t xml:space="preserve">  </t>
    </r>
    <r>
      <rPr>
        <sz val="11"/>
        <color rgb="FF000000"/>
        <rFont val="Gill Sans MT"/>
        <family val="2"/>
      </rPr>
      <t xml:space="preserve">
</t>
    </r>
    <r>
      <rPr>
        <sz val="11"/>
        <color rgb="FF000000"/>
        <rFont val="Gill Sans MT"/>
        <family val="2"/>
      </rPr>
      <t>•mengurangi aspek ketidaksetaraan sosial, ekonomi, atau politik antara perempuan dan laki-laki, perempuan dan anak laki-laki;</t>
    </r>
    <r>
      <rPr>
        <sz val="11"/>
        <color rgb="FF000000"/>
        <rFont val="Gill Sans MT"/>
        <family val="2"/>
      </rPr>
      <t xml:space="preserve">  </t>
    </r>
    <r>
      <rPr>
        <sz val="11"/>
        <color rgb="FF000000"/>
        <rFont val="Gill Sans MT"/>
        <family val="2"/>
      </rPr>
      <t xml:space="preserve">
</t>
    </r>
    <r>
      <rPr>
        <sz val="11"/>
        <color rgb="FF000000"/>
        <rFont val="Gill Sans MT"/>
        <family val="2"/>
      </rPr>
      <t>•memastikan bahwa perempuan dan laki-laki, perempuan dan anak laki-laki, memiliki kesempatan yang sama untuk mendapatkan keuntungan dan berkontribusi pada pembangunan sosial, politik, ekonomi, dan budaya, untuk mewujudkan hak asasi manusia mereka, atau memiliki akses / kontrol atas sumber daya yang diperlukan untuk bertahan hidup dan berkembang;</t>
    </r>
    <r>
      <rPr>
        <sz val="11"/>
        <color rgb="FF000000"/>
        <rFont val="Gill Sans MT"/>
        <family val="2"/>
      </rPr>
      <t xml:space="preserve"> </t>
    </r>
    <r>
      <rPr>
        <sz val="11"/>
        <color rgb="FF000000"/>
        <rFont val="Gill Sans MT"/>
        <family val="2"/>
      </rPr>
      <t xml:space="preserve">
</t>
    </r>
    <r>
      <rPr>
        <sz val="11"/>
        <color rgb="FF000000"/>
        <rFont val="Gill Sans MT"/>
        <family val="2"/>
      </rPr>
      <t>•atau mencegah diskriminasi terkait gender atau kompensasi untuk diskriminasi terkait gender masa lalu atau kerugian historis.</t>
    </r>
    <r>
      <rPr>
        <sz val="11"/>
        <color rgb="FF000000"/>
        <rFont val="Gill Sans MT"/>
        <family val="2"/>
      </rPr>
      <t xml:space="preserve">  </t>
    </r>
  </si>
  <si>
    <r>
      <rPr>
        <sz val="11"/>
        <color rgb="FF000000"/>
        <rFont val="Gill Sans MT"/>
        <family val="2"/>
      </rPr>
      <t>17.</t>
    </r>
    <r>
      <rPr>
        <sz val="11"/>
        <color rgb="FF000000"/>
        <rFont val="Gill Sans MT"/>
        <family val="2"/>
      </rPr>
      <t xml:space="preserve"> </t>
    </r>
    <r>
      <rPr>
        <sz val="11"/>
        <color rgb="FF000000"/>
        <rFont val="Gill Sans MT"/>
        <family val="2"/>
      </rPr>
      <t>Jumlah orang yang dilatih dengan bantuan USG untuk memajukan hasil yang konsisten dengan kesetaraan gender atau pemberdayaan perempuan melalui peran mereka di lembaga atau organisasi sektor publik atau swasta (GNDR-8)</t>
    </r>
  </si>
  <si>
    <t>Indikator ini adalah hitungan jumlah orang yang dilatih dengan bantuan USG untuk memajukan kesetaraan gender atau tujuan pemberdayaan perempuan dalam konteks peran resmi / formal mereka dalam lembaga atau organisasi sektor publik atau swasta.</t>
  </si>
  <si>
    <r>
      <rPr>
        <b/>
        <sz val="11"/>
        <color rgb="FF000000"/>
        <rFont val="Calibri"/>
        <family val="2"/>
      </rPr>
      <t xml:space="preserve">Perubahan yang dibuat: </t>
    </r>
  </si>
  <si>
    <r>
      <rPr>
        <b/>
        <sz val="11"/>
        <color rgb="FF000000"/>
        <rFont val="Calibri"/>
        <family val="2"/>
      </rPr>
      <t>Tanggal</t>
    </r>
  </si>
  <si>
    <r>
      <rPr>
        <b/>
        <sz val="11"/>
        <color rgb="FF000000"/>
        <rFont val="Calibri"/>
        <family val="2"/>
      </rPr>
      <t>Rincian</t>
    </r>
  </si>
  <si>
    <t>gabungan indikator tambahan dan indikator sekunder
Penambahan indikator tambahan 24 dan 25
rencana pengolahan sampah padat - dipindahkan dari indikator tambahan ke disagregasi dalam kebijakan
menambahkan garis terhadap manajemen bahan untuk bahan yang tidak dapat dipilah
Keterlibatan dan interaksi media sosial dipindahkan ke jangkauan tidak langsung
tab definisi indikator tambahan</t>
  </si>
  <si>
    <r>
      <rPr>
        <sz val="11"/>
        <color rgb="FF000000"/>
        <rFont val="Calibri"/>
        <family val="2"/>
      </rPr>
      <t>menambahkan kolom dengan komentar dari tab 1 ke tab 2.</t>
    </r>
    <r>
      <rPr>
        <sz val="11"/>
        <color rgb="FF000000"/>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</si>
</sst>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1"/>
      <name val="Gill Sans MT"/>
      <family val="2"/>
    </font>
    <font>
      <b/>
      <sz val="11"/>
      <color theme="1"/>
      <name val="Gill Sans MT"/>
      <family val="2"/>
    </font>
    <font>
      <sz val="9"/>
      <color rgb="FF000000"/>
      <name val="Gill Sans MT"/>
      <family val="2"/>
    </font>
    <font>
      <b/>
      <sz val="18"/>
      <color theme="1"/>
      <name val="Calibri"/>
      <family val="2"/>
      <scheme val="minor"/>
    </font>
    <font>
      <sz val="11"/>
      <name val="Calibri"/>
      <family val="2"/>
      <scheme val="minor"/>
    </font>
    <font>
      <i/>
      <sz val="11"/>
      <color theme="1"/>
      <name val="Calibri"/>
      <family val="2"/>
      <scheme val="minor"/>
    </font>
    <font>
      <b/>
      <sz val="14"/>
      <color theme="0"/>
      <name val="Calibri"/>
      <family val="2"/>
    </font>
    <font>
      <sz val="14"/>
      <color theme="1"/>
      <name val="Calibri"/>
      <family val="2"/>
      <scheme val="minor"/>
    </font>
    <font>
      <b/>
      <sz val="14"/>
      <color theme="1"/>
      <name val="Calibri"/>
      <family val="2"/>
      <scheme val="minor"/>
    </font>
    <font>
      <b/>
      <sz val="18"/>
      <color rgb="FF000000"/>
      <name val="Gill Sans MT"/>
      <family val="2"/>
    </font>
    <font>
      <sz val="11"/>
      <color rgb="FF000000"/>
      <name val="Gill Sans MT"/>
      <family val="2"/>
    </font>
    <font>
      <b/>
      <sz val="11"/>
      <color rgb="FF000000"/>
      <name val="Gill Sans MT"/>
      <family val="2"/>
    </font>
    <font>
      <sz val="11"/>
      <color theme="1"/>
      <name val="Times New Roman"/>
      <family val="1"/>
    </font>
    <font>
      <sz val="8"/>
      <color theme="1"/>
      <name val="Times New Roman"/>
      <family val="1"/>
    </font>
    <font>
      <sz val="11"/>
      <color rgb="FF000000"/>
      <name val="Calibri"/>
      <family val="2"/>
    </font>
    <font>
      <b/>
      <sz val="18"/>
      <color rgb="FF000000"/>
      <name val="Calibri"/>
      <family val="2"/>
    </font>
    <font>
      <b/>
      <sz val="11"/>
      <color rgb="FFFFFFFF"/>
      <name val="Calibri"/>
      <family val="2"/>
    </font>
    <font>
      <i/>
      <sz val="11"/>
      <color rgb="FF000000"/>
      <name val="Calibri"/>
      <family val="2"/>
    </font>
    <font>
      <sz val="11"/>
      <color theme="1"/>
      <name val="Calibri"/>
      <family val="2"/>
    </font>
    <font>
      <i/>
      <sz val="11"/>
      <color theme="1"/>
      <name val="Calibri"/>
      <family val="2"/>
    </font>
    <font>
      <i/>
      <sz val="11"/>
      <color rgb="FF000000"/>
      <name val="Gill Sans MT"/>
      <family val="2"/>
    </font>
    <font>
      <i/>
      <sz val="11"/>
      <color theme="1"/>
      <name val="Gill Sans MT"/>
      <family val="2"/>
    </font>
    <font>
      <b/>
      <sz val="11"/>
      <color rgb="FF000000"/>
      <name val="Calibri"/>
      <family val="2"/>
    </font>
  </fonts>
  <fills count="11">
    <fill>
      <patternFill patternType="none"/>
    </fill>
    <fill>
      <patternFill patternType="gray125"/>
    </fill>
    <fill>
      <patternFill patternType="solid">
        <fgColor theme="2" tint="-9.9978637043366805E-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5" fillId="0" borderId="0" xfId="0" applyFont="1"/>
    <xf numFmtId="0" fontId="7" fillId="0" borderId="0" xfId="0" applyFont="1" applyAlignment="1">
      <alignment vertical="center"/>
    </xf>
    <xf numFmtId="0" fontId="0" fillId="0" borderId="0" xfId="0" applyAlignment="1">
      <alignment horizontal="left"/>
    </xf>
    <xf numFmtId="0" fontId="0" fillId="0" borderId="0" xfId="0" applyAlignment="1">
      <alignment wrapText="1"/>
    </xf>
    <xf numFmtId="0" fontId="3" fillId="0" borderId="0" xfId="0" applyFont="1"/>
    <xf numFmtId="0" fontId="8" fillId="0" borderId="1" xfId="0" applyFont="1" applyBorder="1" applyAlignment="1">
      <alignment horizontal="center" vertical="center" wrapText="1"/>
    </xf>
    <xf numFmtId="0" fontId="3" fillId="0" borderId="1" xfId="0" applyFont="1" applyBorder="1" applyAlignment="1">
      <alignment horizontal="center" vertical="center"/>
    </xf>
    <xf numFmtId="0" fontId="0" fillId="0" borderId="1" xfId="0" applyBorder="1" applyAlignment="1">
      <alignment vertical="center" wrapText="1"/>
    </xf>
    <xf numFmtId="0" fontId="9" fillId="0" borderId="1" xfId="0" applyFont="1" applyBorder="1" applyAlignment="1">
      <alignment vertical="center" wrapText="1"/>
    </xf>
    <xf numFmtId="0" fontId="5" fillId="2" borderId="0" xfId="0" applyFont="1" applyFill="1" applyAlignment="1">
      <alignment horizontal="center" vertical="center"/>
    </xf>
    <xf numFmtId="0" fontId="10" fillId="3" borderId="1" xfId="0" applyFont="1" applyFill="1" applyBorder="1" applyAlignment="1">
      <alignment vertical="center" wrapText="1"/>
    </xf>
    <xf numFmtId="0" fontId="0" fillId="4" borderId="1" xfId="0" applyFill="1" applyBorder="1" applyAlignment="1">
      <alignment vertical="center" wrapText="1"/>
    </xf>
    <xf numFmtId="0" fontId="3" fillId="5" borderId="0" xfId="0" applyFont="1" applyFill="1" applyAlignment="1">
      <alignment horizontal="center" vertical="center" wrapText="1"/>
    </xf>
    <xf numFmtId="0" fontId="0" fillId="0" borderId="1" xfId="0" applyBorder="1"/>
    <xf numFmtId="0" fontId="0" fillId="0" borderId="1" xfId="0" applyBorder="1" applyAlignment="1">
      <alignment wrapText="1"/>
    </xf>
    <xf numFmtId="0" fontId="5" fillId="2" borderId="1" xfId="0" applyFont="1" applyFill="1" applyBorder="1" applyAlignment="1">
      <alignment horizontal="center" vertical="center"/>
    </xf>
    <xf numFmtId="9" fontId="0" fillId="0" borderId="0" xfId="0" applyNumberFormat="1"/>
    <xf numFmtId="164" fontId="0" fillId="0" borderId="0" xfId="1" applyNumberFormat="1" applyFont="1"/>
    <xf numFmtId="0" fontId="11" fillId="6" borderId="0" xfId="0" applyFont="1" applyFill="1" applyAlignment="1">
      <alignment horizontal="left" vertical="center"/>
    </xf>
    <xf numFmtId="0" fontId="4" fillId="6" borderId="0" xfId="0" applyFont="1" applyFill="1"/>
    <xf numFmtId="0" fontId="8" fillId="0" borderId="0" xfId="0" applyFont="1" applyAlignment="1">
      <alignment horizontal="center" vertical="center" wrapText="1"/>
    </xf>
    <xf numFmtId="0" fontId="8" fillId="0" borderId="0" xfId="0" applyFont="1" applyAlignment="1">
      <alignment horizontal="center" vertical="center"/>
    </xf>
    <xf numFmtId="0" fontId="14" fillId="0" borderId="0" xfId="0" applyFont="1" applyAlignment="1">
      <alignment horizontal="center" vertical="center"/>
    </xf>
    <xf numFmtId="0" fontId="4" fillId="6" borderId="0" xfId="0" applyFont="1" applyFill="1" applyAlignment="1">
      <alignment horizontal="left"/>
    </xf>
    <xf numFmtId="0" fontId="6" fillId="0" borderId="0" xfId="0" applyFont="1"/>
    <xf numFmtId="0" fontId="5" fillId="0" borderId="0" xfId="0" applyFont="1" applyAlignment="1">
      <alignment vertical="center" wrapText="1"/>
    </xf>
    <xf numFmtId="0" fontId="5" fillId="0" borderId="0" xfId="0" applyFont="1" applyAlignment="1">
      <alignment wrapText="1"/>
    </xf>
    <xf numFmtId="0" fontId="5" fillId="7" borderId="0" xfId="0" applyFont="1" applyFill="1"/>
    <xf numFmtId="0" fontId="6" fillId="0" borderId="0" xfId="0" applyFont="1" applyAlignment="1">
      <alignment vertical="center" wrapText="1"/>
    </xf>
    <xf numFmtId="0" fontId="0" fillId="0" borderId="0" xfId="0" applyFont="1"/>
    <xf numFmtId="0" fontId="15" fillId="0" borderId="1" xfId="0" applyFont="1" applyBorder="1" applyAlignment="1">
      <alignment vertical="center" wrapText="1"/>
    </xf>
    <xf numFmtId="9" fontId="5" fillId="7" borderId="1" xfId="2" applyFont="1" applyFill="1" applyBorder="1" applyAlignment="1">
      <alignment horizontal="center" vertical="center"/>
    </xf>
    <xf numFmtId="9" fontId="5" fillId="7" borderId="1" xfId="2" applyFont="1" applyFill="1" applyBorder="1" applyAlignment="1">
      <alignment horizontal="center" vertical="center" textRotation="90" wrapText="1"/>
    </xf>
    <xf numFmtId="0" fontId="5" fillId="0" borderId="1" xfId="0" applyFont="1" applyBorder="1" applyAlignment="1">
      <alignment vertical="center"/>
    </xf>
    <xf numFmtId="9" fontId="5" fillId="7" borderId="3" xfId="2" applyFont="1" applyFill="1" applyBorder="1" applyAlignment="1">
      <alignment horizontal="center" vertical="center" textRotation="90" wrapText="1"/>
    </xf>
    <xf numFmtId="9" fontId="5" fillId="7" borderId="3" xfId="2" applyFont="1" applyFill="1" applyBorder="1" applyAlignment="1">
      <alignment horizontal="center" vertical="center"/>
    </xf>
    <xf numFmtId="9" fontId="5" fillId="7" borderId="4" xfId="2" applyFont="1" applyFill="1" applyBorder="1" applyAlignment="1">
      <alignment horizontal="center" vertical="center" textRotation="90" wrapText="1"/>
    </xf>
    <xf numFmtId="9" fontId="5" fillId="7" borderId="5" xfId="2" applyFont="1" applyFill="1" applyBorder="1" applyAlignment="1">
      <alignment horizontal="center" vertical="center" textRotation="90" wrapText="1"/>
    </xf>
    <xf numFmtId="0" fontId="5" fillId="8" borderId="6" xfId="0" applyFont="1" applyFill="1" applyBorder="1"/>
    <xf numFmtId="0" fontId="5" fillId="8" borderId="6" xfId="0" applyFont="1" applyFill="1" applyBorder="1" applyAlignment="1">
      <alignment horizontal="left"/>
    </xf>
    <xf numFmtId="0" fontId="5" fillId="8" borderId="6" xfId="0" applyFont="1" applyFill="1" applyBorder="1" applyAlignment="1">
      <alignment wrapText="1"/>
    </xf>
    <xf numFmtId="0" fontId="5" fillId="8" borderId="7" xfId="0" applyFont="1" applyFill="1" applyBorder="1"/>
    <xf numFmtId="0" fontId="6" fillId="0" borderId="2" xfId="0" applyFont="1" applyBorder="1" applyAlignment="1">
      <alignment vertical="center"/>
    </xf>
    <xf numFmtId="0" fontId="5" fillId="0" borderId="1" xfId="0" applyFont="1" applyBorder="1" applyAlignment="1">
      <alignment vertical="center" wrapText="1"/>
    </xf>
    <xf numFmtId="9" fontId="6" fillId="7" borderId="1" xfId="2" applyFont="1" applyFill="1" applyBorder="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9" fontId="5" fillId="7" borderId="14" xfId="2" applyFont="1" applyFill="1" applyBorder="1" applyAlignment="1">
      <alignment horizontal="center" vertical="center" textRotation="90" wrapText="1"/>
    </xf>
    <xf numFmtId="9" fontId="5" fillId="7" borderId="7" xfId="2" applyFont="1" applyFill="1" applyBorder="1" applyAlignment="1">
      <alignment horizontal="center" vertical="center" textRotation="90" wrapText="1"/>
    </xf>
    <xf numFmtId="0" fontId="15" fillId="0" borderId="0" xfId="0" applyFont="1" applyBorder="1" applyAlignment="1">
      <alignment vertical="center" wrapText="1"/>
    </xf>
    <xf numFmtId="0" fontId="5" fillId="7" borderId="1" xfId="0" applyFont="1" applyFill="1" applyBorder="1"/>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15" fillId="0" borderId="1" xfId="0" applyFont="1" applyBorder="1" applyAlignment="1">
      <alignment wrapText="1"/>
    </xf>
    <xf numFmtId="0" fontId="5" fillId="8" borderId="6" xfId="0" applyFont="1" applyFill="1" applyBorder="1" applyAlignment="1">
      <alignment vertical="center" wrapText="1"/>
    </xf>
    <xf numFmtId="0" fontId="5" fillId="8" borderId="6" xfId="0" applyFont="1" applyFill="1" applyBorder="1" applyAlignment="1">
      <alignment vertical="center"/>
    </xf>
    <xf numFmtId="0" fontId="5" fillId="7" borderId="1" xfId="0" applyFont="1" applyFill="1" applyBorder="1" applyAlignment="1">
      <alignment vertical="center"/>
    </xf>
    <xf numFmtId="0" fontId="15" fillId="0" borderId="1" xfId="0" applyFont="1" applyBorder="1" applyAlignment="1">
      <alignment horizontal="center" vertical="center" wrapText="1"/>
    </xf>
    <xf numFmtId="0" fontId="5" fillId="0" borderId="1" xfId="0" applyFont="1" applyBorder="1" applyAlignment="1">
      <alignment horizontal="center" vertical="center"/>
    </xf>
    <xf numFmtId="0" fontId="5" fillId="8" borderId="6" xfId="0" applyFont="1" applyFill="1" applyBorder="1" applyAlignment="1">
      <alignment horizontal="center" vertical="center" wrapText="1"/>
    </xf>
    <xf numFmtId="0" fontId="5" fillId="8" borderId="6"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xf>
    <xf numFmtId="0" fontId="5" fillId="7" borderId="1" xfId="0" applyFont="1" applyFill="1" applyBorder="1" applyAlignment="1">
      <alignment horizontal="center" vertical="center"/>
    </xf>
    <xf numFmtId="0" fontId="5" fillId="7" borderId="13" xfId="0" applyFont="1" applyFill="1" applyBorder="1"/>
    <xf numFmtId="0" fontId="5" fillId="0" borderId="1" xfId="0" applyFont="1" applyBorder="1"/>
    <xf numFmtId="0" fontId="5" fillId="7" borderId="3" xfId="0" applyFont="1" applyFill="1" applyBorder="1"/>
    <xf numFmtId="0" fontId="5" fillId="7" borderId="15" xfId="0" applyFont="1" applyFill="1" applyBorder="1"/>
    <xf numFmtId="0" fontId="15" fillId="0" borderId="1" xfId="0" applyFont="1" applyBorder="1" applyAlignment="1">
      <alignment vertical="center"/>
    </xf>
    <xf numFmtId="0" fontId="5" fillId="8" borderId="4" xfId="0" applyFont="1" applyFill="1" applyBorder="1"/>
    <xf numFmtId="9" fontId="5" fillId="7" borderId="13" xfId="2" applyFont="1" applyFill="1" applyBorder="1" applyAlignment="1">
      <alignment horizontal="center" vertical="center" textRotation="90" wrapText="1"/>
    </xf>
    <xf numFmtId="9" fontId="5" fillId="7" borderId="15" xfId="2" applyFont="1" applyFill="1" applyBorder="1" applyAlignment="1">
      <alignment horizontal="center" vertical="center" textRotation="90" wrapText="1"/>
    </xf>
    <xf numFmtId="0" fontId="5" fillId="8" borderId="6" xfId="0" applyFont="1" applyFill="1" applyBorder="1" applyAlignment="1">
      <alignment horizontal="left" vertical="center"/>
    </xf>
    <xf numFmtId="0" fontId="5" fillId="8" borderId="7" xfId="0" applyFont="1" applyFill="1" applyBorder="1" applyAlignment="1">
      <alignment vertical="center"/>
    </xf>
    <xf numFmtId="0" fontId="0" fillId="0" borderId="0" xfId="0" applyFill="1" applyBorder="1" applyAlignment="1">
      <alignment vertical="center" wrapText="1"/>
    </xf>
    <xf numFmtId="0" fontId="3"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1" xfId="0" applyBorder="1" applyAlignment="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 xfId="0" applyFont="1" applyFill="1" applyBorder="1" applyAlignment="1">
      <alignment vertical="center" wrapText="1"/>
    </xf>
    <xf numFmtId="0" fontId="6" fillId="0" borderId="1" xfId="0" applyFont="1" applyBorder="1" applyAlignment="1">
      <alignment vertical="center" wrapText="1"/>
    </xf>
    <xf numFmtId="0" fontId="0" fillId="0" borderId="1" xfId="0" applyBorder="1" applyAlignment="1">
      <alignment horizontal="center" vertical="center"/>
    </xf>
    <xf numFmtId="0" fontId="0" fillId="0" borderId="13" xfId="0" applyBorder="1"/>
    <xf numFmtId="0" fontId="0" fillId="8" borderId="3" xfId="0" applyFill="1" applyBorder="1"/>
    <xf numFmtId="0" fontId="0" fillId="8" borderId="15" xfId="0" applyFill="1" applyBorder="1"/>
    <xf numFmtId="0" fontId="0" fillId="0" borderId="7" xfId="0" applyBorder="1" applyAlignment="1">
      <alignment vertical="center" wrapText="1"/>
    </xf>
    <xf numFmtId="0" fontId="6" fillId="0" borderId="0" xfId="0" applyFont="1" applyBorder="1" applyAlignment="1">
      <alignment horizontal="center" vertical="center" wrapText="1"/>
    </xf>
    <xf numFmtId="0" fontId="15" fillId="0" borderId="7" xfId="0" applyFont="1" applyBorder="1" applyAlignment="1">
      <alignment vertical="center"/>
    </xf>
    <xf numFmtId="0" fontId="15" fillId="0" borderId="0" xfId="0" applyFont="1" applyFill="1" applyBorder="1" applyAlignment="1">
      <alignment vertical="center" wrapText="1"/>
    </xf>
    <xf numFmtId="43" fontId="5" fillId="7" borderId="1" xfId="1" applyFont="1" applyFill="1" applyBorder="1" applyAlignment="1">
      <alignment horizontal="center" vertical="center"/>
    </xf>
    <xf numFmtId="43" fontId="0" fillId="0" borderId="0" xfId="0" applyNumberFormat="1"/>
    <xf numFmtId="0" fontId="0" fillId="8" borderId="0" xfId="0" applyFill="1" applyBorder="1" applyAlignment="1">
      <alignment vertical="center" wrapText="1"/>
    </xf>
    <xf numFmtId="0" fontId="0" fillId="8" borderId="0" xfId="0" applyFill="1" applyBorder="1" applyAlignment="1">
      <alignment horizontal="left" wrapText="1"/>
    </xf>
    <xf numFmtId="0" fontId="0" fillId="8" borderId="0" xfId="0" applyFill="1" applyBorder="1" applyAlignment="1">
      <alignment horizontal="left"/>
    </xf>
    <xf numFmtId="0" fontId="15" fillId="0" borderId="9" xfId="0" applyFont="1" applyFill="1" applyBorder="1" applyAlignment="1">
      <alignment vertical="center" wrapText="1"/>
    </xf>
    <xf numFmtId="0" fontId="15" fillId="0" borderId="12" xfId="0" applyFont="1" applyFill="1" applyBorder="1" applyAlignment="1">
      <alignment vertical="center" wrapText="1"/>
    </xf>
    <xf numFmtId="0" fontId="16" fillId="9" borderId="1" xfId="0" applyFont="1" applyFill="1" applyBorder="1" applyAlignment="1">
      <alignment horizontal="center" vertical="center" wrapText="1"/>
    </xf>
    <xf numFmtId="0" fontId="15" fillId="9" borderId="1" xfId="0" applyFont="1" applyFill="1" applyBorder="1" applyAlignment="1">
      <alignment wrapText="1"/>
    </xf>
    <xf numFmtId="0" fontId="5" fillId="9" borderId="1" xfId="0" applyFont="1" applyFill="1" applyBorder="1" applyAlignment="1">
      <alignment horizontal="center" vertical="center" wrapText="1"/>
    </xf>
    <xf numFmtId="0" fontId="5" fillId="9" borderId="1" xfId="0" applyFont="1" applyFill="1" applyBorder="1" applyAlignment="1">
      <alignment vertical="center" wrapText="1"/>
    </xf>
    <xf numFmtId="0" fontId="5" fillId="9" borderId="6" xfId="0" applyFont="1" applyFill="1" applyBorder="1" applyAlignment="1">
      <alignment vertical="center" wrapText="1"/>
    </xf>
    <xf numFmtId="0" fontId="0" fillId="9" borderId="1" xfId="0" applyFill="1" applyBorder="1" applyAlignment="1">
      <alignment vertical="center" wrapText="1"/>
    </xf>
    <xf numFmtId="0" fontId="8" fillId="0" borderId="0" xfId="0" applyFont="1" applyBorder="1" applyAlignment="1">
      <alignment horizontal="center" vertical="center" wrapText="1"/>
    </xf>
    <xf numFmtId="9" fontId="5" fillId="7" borderId="14" xfId="2" applyFont="1" applyFill="1" applyBorder="1" applyAlignment="1">
      <alignment horizontal="center" vertical="center" textRotation="90" wrapText="1"/>
    </xf>
    <xf numFmtId="9" fontId="5" fillId="7" borderId="5" xfId="2" applyFont="1" applyFill="1" applyBorder="1" applyAlignment="1">
      <alignment horizontal="center" vertical="center" textRotation="90" wrapText="1"/>
    </xf>
    <xf numFmtId="0" fontId="5" fillId="0" borderId="1" xfId="0" applyFont="1" applyBorder="1" applyAlignment="1">
      <alignment horizontal="left" vertical="center" wrapText="1"/>
    </xf>
    <xf numFmtId="14" fontId="0" fillId="0" borderId="0" xfId="0" applyNumberFormat="1"/>
    <xf numFmtId="164" fontId="15" fillId="0" borderId="1" xfId="1" applyNumberFormat="1" applyFont="1" applyBorder="1" applyAlignment="1">
      <alignment vertical="center"/>
    </xf>
    <xf numFmtId="164" fontId="0" fillId="0" borderId="0" xfId="0" applyNumberFormat="1"/>
    <xf numFmtId="0" fontId="17" fillId="0" borderId="0" xfId="0" applyFont="1" applyAlignment="1">
      <alignment wrapText="1"/>
    </xf>
    <xf numFmtId="0" fontId="18" fillId="0" borderId="0" xfId="0" applyFont="1" applyAlignment="1">
      <alignment vertical="center"/>
    </xf>
    <xf numFmtId="0" fontId="0" fillId="0" borderId="1" xfId="0" applyFill="1" applyBorder="1"/>
    <xf numFmtId="0" fontId="8" fillId="0" borderId="1" xfId="0" applyFont="1" applyBorder="1" applyAlignment="1">
      <alignment horizontal="center" vertical="center"/>
    </xf>
    <xf numFmtId="0" fontId="0" fillId="0" borderId="0" xfId="0" applyAlignment="1">
      <alignment horizontal="center" vertical="center" wrapText="1"/>
    </xf>
    <xf numFmtId="0" fontId="5" fillId="0" borderId="1" xfId="0" applyFont="1" applyFill="1" applyBorder="1"/>
    <xf numFmtId="0" fontId="5" fillId="0" borderId="1" xfId="0" applyFont="1" applyBorder="1" applyAlignment="1">
      <alignment horizontal="left"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8" fillId="0" borderId="0" xfId="0" applyFont="1" applyAlignment="1">
      <alignment horizontal="center" vertical="center"/>
    </xf>
    <xf numFmtId="9" fontId="5" fillId="7" borderId="3" xfId="2" applyFont="1" applyFill="1" applyBorder="1" applyAlignment="1">
      <alignment horizontal="center" vertical="center" textRotation="90" wrapText="1"/>
    </xf>
    <xf numFmtId="9" fontId="5" fillId="7" borderId="13" xfId="2" applyFont="1" applyFill="1" applyBorder="1" applyAlignment="1">
      <alignment horizontal="center" vertical="center" textRotation="90" wrapText="1"/>
    </xf>
    <xf numFmtId="9" fontId="5" fillId="7" borderId="4" xfId="2" applyFont="1" applyFill="1" applyBorder="1" applyAlignment="1">
      <alignment horizontal="center" vertical="center" textRotation="90" wrapText="1"/>
    </xf>
    <xf numFmtId="9" fontId="5" fillId="7" borderId="14" xfId="2" applyFont="1" applyFill="1" applyBorder="1" applyAlignment="1">
      <alignment horizontal="center" vertical="center" textRotation="90" wrapText="1"/>
    </xf>
    <xf numFmtId="9" fontId="5" fillId="7" borderId="5" xfId="2" applyFont="1" applyFill="1" applyBorder="1" applyAlignment="1">
      <alignment horizontal="center" vertical="center" textRotation="90" wrapText="1"/>
    </xf>
    <xf numFmtId="9" fontId="5" fillId="7" borderId="1" xfId="2" applyFont="1" applyFill="1" applyBorder="1" applyAlignment="1">
      <alignment horizontal="center" vertical="center" textRotation="90" wrapText="1"/>
    </xf>
    <xf numFmtId="0" fontId="0" fillId="0" borderId="0" xfId="0" applyAlignment="1">
      <alignment horizontal="center" vertical="center" wrapText="1"/>
    </xf>
    <xf numFmtId="0" fontId="3" fillId="0" borderId="0" xfId="0" applyFont="1" applyAlignment="1">
      <alignment horizontal="center" vertical="center" wrapText="1"/>
    </xf>
    <xf numFmtId="0" fontId="12"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5" xfId="0" applyFont="1" applyBorder="1" applyAlignment="1">
      <alignment horizontal="center" vertical="center" wrapText="1"/>
    </xf>
    <xf numFmtId="0" fontId="0" fillId="0" borderId="1" xfId="0"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5" xfId="0" applyFont="1" applyBorder="1" applyAlignment="1">
      <alignment horizontal="center" vertical="center"/>
    </xf>
    <xf numFmtId="9" fontId="5" fillId="7" borderId="1" xfId="2" applyFont="1" applyFill="1" applyBorder="1" applyAlignment="1">
      <alignment horizontal="center" vertical="center" textRotation="90" wrapText="1"/>
    </xf>
    <xf numFmtId="0" fontId="0" fillId="0" borderId="3" xfId="0"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7" xfId="0" applyBorder="1" applyAlignment="1">
      <alignment horizontal="center" vertical="center" wrapText="1"/>
    </xf>
    <xf numFmtId="0" fontId="5" fillId="0" borderId="1" xfId="0" applyFont="1" applyBorder="1" applyAlignment="1">
      <alignment horizontal="left" vertical="center" wrapText="1"/>
    </xf>
    <xf numFmtId="9" fontId="5" fillId="7" borderId="4" xfId="2" applyFont="1" applyFill="1" applyBorder="1" applyAlignment="1">
      <alignment horizontal="center" vertical="center" textRotation="90" wrapText="1"/>
    </xf>
    <xf numFmtId="9" fontId="5" fillId="7" borderId="14" xfId="2" applyFont="1" applyFill="1" applyBorder="1" applyAlignment="1">
      <alignment horizontal="center" vertical="center" textRotation="90" wrapText="1"/>
    </xf>
    <xf numFmtId="9" fontId="5" fillId="7" borderId="5" xfId="2" applyFont="1" applyFill="1" applyBorder="1" applyAlignment="1">
      <alignment horizontal="center" vertical="center" textRotation="90" wrapText="1"/>
    </xf>
    <xf numFmtId="0" fontId="5" fillId="0" borderId="1" xfId="0" applyFont="1" applyBorder="1" applyAlignment="1">
      <alignment horizontal="left" vertical="center"/>
    </xf>
    <xf numFmtId="0" fontId="5" fillId="0" borderId="3" xfId="0" applyFont="1" applyBorder="1" applyAlignment="1">
      <alignment horizontal="left" vertical="center"/>
    </xf>
    <xf numFmtId="0" fontId="8" fillId="0" borderId="0" xfId="0" applyFont="1" applyAlignment="1">
      <alignment horizontal="center" vertical="center"/>
    </xf>
    <xf numFmtId="9" fontId="5" fillId="7" borderId="3" xfId="2" applyFont="1" applyFill="1" applyBorder="1" applyAlignment="1">
      <alignment horizontal="center" vertical="center" textRotation="90" wrapText="1"/>
    </xf>
    <xf numFmtId="9" fontId="5" fillId="7" borderId="13" xfId="2" applyFont="1" applyFill="1" applyBorder="1" applyAlignment="1">
      <alignment horizontal="center" vertical="center" textRotation="90" wrapText="1"/>
    </xf>
    <xf numFmtId="0" fontId="6" fillId="0" borderId="8"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14" fillId="0" borderId="0" xfId="0" applyFont="1" applyAlignment="1">
      <alignment horizontal="center" vertical="center" wrapText="1"/>
    </xf>
    <xf numFmtId="0" fontId="15" fillId="0" borderId="0" xfId="0" applyFont="1" applyAlignment="1">
      <alignment vertical="center" wrapText="1"/>
    </xf>
    <xf numFmtId="0" fontId="6" fillId="0" borderId="0" xfId="0" applyFont="1" applyAlignment="1">
      <alignment horizontal="center" vertical="center" wrapText="1"/>
    </xf>
    <xf numFmtId="0" fontId="15" fillId="0" borderId="9" xfId="0" applyFont="1" applyBorder="1" applyAlignment="1">
      <alignment vertical="center" wrapText="1"/>
    </xf>
    <xf numFmtId="0" fontId="15" fillId="0" borderId="12" xfId="0" applyFont="1" applyBorder="1" applyAlignment="1">
      <alignment vertical="center" wrapText="1"/>
    </xf>
    <xf numFmtId="0" fontId="6" fillId="0" borderId="0" xfId="0" applyFont="1" applyAlignment="1">
      <alignment horizontal="center" vertical="center" wrapText="1"/>
    </xf>
    <xf numFmtId="0" fontId="0" fillId="8" borderId="0" xfId="0" applyFill="1" applyAlignment="1">
      <alignment vertical="center" wrapText="1"/>
    </xf>
    <xf numFmtId="0" fontId="0" fillId="8" borderId="0" xfId="0" applyFill="1" applyAlignment="1">
      <alignment horizontal="left" wrapText="1"/>
    </xf>
    <xf numFmtId="0" fontId="0" fillId="8" borderId="0" xfId="0" applyFill="1" applyAlignment="1">
      <alignment horizontal="left"/>
    </xf>
    <xf numFmtId="0" fontId="0" fillId="0" borderId="0" xfId="0" applyAlignment="1">
      <alignment horizontal="left" vertical="center" wrapText="1"/>
    </xf>
    <xf numFmtId="0" fontId="0" fillId="0" borderId="0" xfId="0" applyAlignment="1">
      <alignment vertical="center" wrapText="1"/>
    </xf>
    <xf numFmtId="0" fontId="5" fillId="0" borderId="1" xfId="0" quotePrefix="1" applyFont="1" applyBorder="1" applyAlignment="1">
      <alignment horizontal="center" vertical="center" wrapText="1"/>
    </xf>
    <xf numFmtId="0" fontId="6" fillId="0" borderId="2" xfId="0" applyFont="1" applyBorder="1" applyAlignment="1">
      <alignment horizontal="left" vertical="center" wrapText="1"/>
    </xf>
    <xf numFmtId="0" fontId="0" fillId="0" borderId="3" xfId="0" applyBorder="1" applyAlignment="1">
      <alignment horizontal="center" vertical="center" wrapText="1"/>
    </xf>
    <xf numFmtId="0" fontId="0" fillId="0" borderId="15" xfId="0" applyBorder="1" applyAlignment="1">
      <alignment horizontal="center" vertical="center" wrapText="1"/>
    </xf>
    <xf numFmtId="9" fontId="5" fillId="7" borderId="15" xfId="2" applyFont="1" applyFill="1" applyBorder="1" applyAlignment="1">
      <alignment horizontal="center" vertical="center" textRotation="90" wrapText="1"/>
    </xf>
    <xf numFmtId="0" fontId="0" fillId="0" borderId="13" xfId="0" applyBorder="1" applyAlignment="1">
      <alignment horizontal="center" vertical="center" wrapText="1"/>
    </xf>
    <xf numFmtId="0" fontId="19" fillId="0" borderId="0" xfId="0" applyFont="1" applyAlignment="1">
      <alignment horizontal="center" vertical="center" wrapText="1"/>
    </xf>
    <xf numFmtId="0" fontId="0" fillId="0" borderId="2" xfId="0" applyBorder="1" applyAlignment="1">
      <alignment vertical="center" wrapText="1"/>
    </xf>
    <xf numFmtId="0" fontId="0" fillId="0" borderId="1" xfId="0" applyBorder="1" applyAlignment="1">
      <alignment horizontal="center"/>
    </xf>
    <xf numFmtId="0" fontId="19" fillId="0" borderId="2" xfId="0" applyFont="1" applyBorder="1" applyAlignment="1">
      <alignment vertical="center" wrapText="1"/>
    </xf>
    <xf numFmtId="0" fontId="9" fillId="0" borderId="2" xfId="0" applyFont="1" applyBorder="1" applyAlignment="1">
      <alignment vertical="center" wrapText="1"/>
    </xf>
    <xf numFmtId="0" fontId="10" fillId="10" borderId="2" xfId="0" applyFont="1" applyFill="1" applyBorder="1" applyAlignment="1">
      <alignment vertical="center" wrapText="1"/>
    </xf>
    <xf numFmtId="0" fontId="19" fillId="4" borderId="2" xfId="0" applyFont="1" applyFill="1" applyBorder="1" applyAlignment="1">
      <alignment vertical="center" wrapText="1"/>
    </xf>
    <xf numFmtId="9" fontId="0" fillId="0" borderId="1" xfId="0" applyNumberFormat="1" applyBorder="1" applyAlignment="1">
      <alignment horizontal="center"/>
    </xf>
    <xf numFmtId="0" fontId="22" fillId="10" borderId="2" xfId="0" applyFont="1" applyFill="1" applyBorder="1" applyAlignment="1">
      <alignment vertical="center" wrapText="1"/>
    </xf>
    <xf numFmtId="0" fontId="0" fillId="4" borderId="2" xfId="0" applyFill="1" applyBorder="1" applyAlignment="1">
      <alignment vertical="center" wrapText="1"/>
    </xf>
    <xf numFmtId="164" fontId="0" fillId="0" borderId="1" xfId="1" applyNumberFormat="1" applyFont="1" applyBorder="1" applyAlignment="1">
      <alignment horizontal="center"/>
    </xf>
    <xf numFmtId="0" fontId="0" fillId="0" borderId="2" xfId="0" applyBorder="1" applyAlignment="1">
      <alignment wrapText="1"/>
    </xf>
    <xf numFmtId="43" fontId="0" fillId="0" borderId="1" xfId="0" applyNumberFormat="1" applyBorder="1" applyAlignment="1">
      <alignment horizontal="center"/>
    </xf>
    <xf numFmtId="0" fontId="23" fillId="4" borderId="2" xfId="0" applyFont="1" applyFill="1" applyBorder="1" applyAlignment="1">
      <alignment vertical="center" wrapText="1"/>
    </xf>
    <xf numFmtId="0" fontId="24" fillId="10" borderId="2" xfId="0" applyFont="1" applyFill="1" applyBorder="1" applyAlignment="1">
      <alignment vertical="center" wrapText="1"/>
    </xf>
    <xf numFmtId="164" fontId="0" fillId="0" borderId="1" xfId="0" applyNumberFormat="1" applyBorder="1" applyAlignment="1">
      <alignment horizontal="center"/>
    </xf>
    <xf numFmtId="0" fontId="23" fillId="0" borderId="2" xfId="0" applyFont="1" applyBorder="1" applyAlignment="1">
      <alignment wrapText="1"/>
    </xf>
    <xf numFmtId="0" fontId="19" fillId="0" borderId="2" xfId="0" applyFont="1" applyBorder="1" applyAlignment="1">
      <alignment wrapText="1"/>
    </xf>
    <xf numFmtId="0" fontId="0" fillId="0" borderId="0" xfId="0" applyAlignment="1">
      <alignment horizontal="center"/>
    </xf>
    <xf numFmtId="0" fontId="19" fillId="0" borderId="1" xfId="0" applyFont="1" applyBorder="1" applyAlignment="1">
      <alignment vertical="center" wrapText="1"/>
    </xf>
    <xf numFmtId="0" fontId="5" fillId="0" borderId="1" xfId="0" quotePrefix="1" applyFont="1" applyBorder="1" applyAlignment="1">
      <alignment vertical="center" wrapText="1"/>
    </xf>
    <xf numFmtId="0" fontId="15" fillId="0" borderId="1" xfId="0" applyFont="1" applyBorder="1" applyAlignment="1">
      <alignment horizontal="left" vertical="center" wrapText="1"/>
    </xf>
    <xf numFmtId="0" fontId="19" fillId="0" borderId="0" xfId="0" applyFont="1" applyAlignment="1">
      <alignment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CD9B73-8C86-4417-B99E-49CD6D05EF14}">
  <sheetPr>
    <tabColor rgb="FF00B0F0"/>
  </sheetPr>
  <dimension ref="A1:H112"/>
  <sheetViews>
    <sheetView zoomScale="50" zoomScaleNormal="50" workbookViewId="0">
      <pane ySplit="1" topLeftCell="A5" activePane="bottomLeft" state="frozen"/>
      <selection activeCell="F7" sqref="F7"/>
      <selection pane="bottomLeft" activeCell="F7" sqref="F7"/>
    </sheetView>
  </sheetViews>
  <sheetFormatPr defaultColWidth="8.81640625" defaultRowHeight="14.5" outlineLevelRow="1"/>
  <cols>
    <col min="1" max="1" width="30.1796875" customWidth="1"/>
    <col min="2" max="2" width="29.54296875" customWidth="1"/>
    <col min="3" max="3" width="82.54296875" customWidth="1"/>
    <col min="4" max="4" width="41.1796875" customWidth="1"/>
    <col min="5" max="5" width="37" customWidth="1"/>
    <col min="6" max="6" width="14.453125" customWidth="1"/>
    <col min="7" max="7" width="10.1796875" customWidth="1"/>
    <col min="8" max="8" width="42.54296875" customWidth="1"/>
  </cols>
  <sheetData>
    <row r="1" spans="1:8" ht="27.5">
      <c r="A1" s="21" t="s">
        <v>230</v>
      </c>
      <c r="B1" s="123" t="s">
        <v>231</v>
      </c>
      <c r="C1" s="123" t="s">
        <v>232</v>
      </c>
      <c r="D1" s="123" t="s">
        <v>233</v>
      </c>
      <c r="E1" s="177" t="s">
        <v>234</v>
      </c>
      <c r="F1" s="165" t="s">
        <v>235</v>
      </c>
      <c r="G1" s="165"/>
      <c r="H1" s="123" t="s">
        <v>236</v>
      </c>
    </row>
    <row r="2" spans="1:8" ht="102" customHeight="1">
      <c r="A2" s="132" t="s">
        <v>237</v>
      </c>
      <c r="B2" s="132"/>
      <c r="C2" s="132"/>
      <c r="D2" s="132"/>
      <c r="E2" s="132"/>
      <c r="F2" s="132"/>
      <c r="G2" s="132"/>
    </row>
    <row r="3" spans="1:8" ht="18.5">
      <c r="A3" s="19" t="s">
        <v>238</v>
      </c>
      <c r="B3" s="20"/>
      <c r="C3" s="20"/>
      <c r="D3" s="20"/>
      <c r="E3" s="20"/>
      <c r="F3" s="20"/>
      <c r="G3" s="20"/>
    </row>
    <row r="4" spans="1:8" outlineLevel="1">
      <c r="A4" s="4"/>
    </row>
    <row r="5" spans="1:8" ht="33" customHeight="1" outlineLevel="1">
      <c r="A5" s="43" t="s">
        <v>239</v>
      </c>
      <c r="B5" s="46"/>
      <c r="C5" s="46"/>
      <c r="D5" s="46"/>
      <c r="E5" s="46"/>
      <c r="F5" s="46"/>
      <c r="G5" s="47"/>
      <c r="H5" s="25"/>
    </row>
    <row r="6" spans="1:8" ht="226.4" customHeight="1" outlineLevel="1">
      <c r="A6" s="146" t="s">
        <v>240</v>
      </c>
      <c r="B6" s="147" t="s">
        <v>241</v>
      </c>
      <c r="C6" s="159" t="s">
        <v>242</v>
      </c>
      <c r="D6" s="159" t="s">
        <v>243</v>
      </c>
      <c r="E6" s="122" t="s">
        <v>244</v>
      </c>
      <c r="F6" s="36" t="str">
        <f>IFERROR(F7/F8, "-")</f>
        <v>-</v>
      </c>
      <c r="G6" s="124" t="s">
        <v>245</v>
      </c>
      <c r="H6" s="26"/>
    </row>
    <row r="7" spans="1:8" ht="33" outlineLevel="1">
      <c r="A7" s="146"/>
      <c r="B7" s="147"/>
      <c r="C7" s="159"/>
      <c r="D7" s="159"/>
      <c r="E7" s="122" t="s">
        <v>246</v>
      </c>
      <c r="F7" s="59"/>
      <c r="G7" s="126"/>
      <c r="H7" s="27"/>
    </row>
    <row r="8" spans="1:8" ht="90" customHeight="1" outlineLevel="1">
      <c r="A8" s="146"/>
      <c r="B8" s="147"/>
      <c r="C8" s="159"/>
      <c r="D8" s="159"/>
      <c r="E8" s="122" t="s">
        <v>247</v>
      </c>
      <c r="F8" s="59"/>
      <c r="G8" s="128"/>
      <c r="H8" s="1"/>
    </row>
    <row r="9" spans="1:8" ht="27" customHeight="1" outlineLevel="1">
      <c r="A9" s="43" t="s">
        <v>248</v>
      </c>
      <c r="B9" s="39"/>
      <c r="C9" s="40"/>
      <c r="D9" s="40"/>
      <c r="E9" s="60"/>
      <c r="F9" s="61"/>
      <c r="G9" s="42"/>
      <c r="H9" s="1"/>
    </row>
    <row r="10" spans="1:8" ht="205.5" customHeight="1" outlineLevel="1">
      <c r="A10" s="136" t="s">
        <v>249</v>
      </c>
      <c r="B10" s="147" t="s">
        <v>250</v>
      </c>
      <c r="C10" s="159" t="s">
        <v>251</v>
      </c>
      <c r="D10" s="159" t="s">
        <v>252</v>
      </c>
      <c r="E10" s="121" t="s">
        <v>253</v>
      </c>
      <c r="F10" s="45" t="str">
        <f>IFERROR(F11/F12, "-")</f>
        <v>-</v>
      </c>
      <c r="G10" s="49" t="s">
        <v>245</v>
      </c>
      <c r="H10" s="26"/>
    </row>
    <row r="11" spans="1:8" ht="49.5" outlineLevel="1">
      <c r="A11" s="139"/>
      <c r="B11" s="147"/>
      <c r="C11" s="159"/>
      <c r="D11" s="159"/>
      <c r="E11" s="63" t="s">
        <v>254</v>
      </c>
      <c r="F11" s="59"/>
      <c r="G11" s="127"/>
      <c r="H11" s="1"/>
    </row>
    <row r="12" spans="1:8" ht="49.5" outlineLevel="1">
      <c r="A12" s="142"/>
      <c r="B12" s="147"/>
      <c r="C12" s="159"/>
      <c r="D12" s="159"/>
      <c r="E12" s="122" t="s">
        <v>255</v>
      </c>
      <c r="F12" s="59"/>
      <c r="G12" s="128"/>
      <c r="H12" s="1"/>
    </row>
    <row r="13" spans="1:8" ht="26.9" customHeight="1" outlineLevel="1">
      <c r="A13" s="43" t="s">
        <v>256</v>
      </c>
      <c r="B13" s="39"/>
      <c r="C13" s="40"/>
      <c r="D13" s="40"/>
      <c r="E13" s="60"/>
      <c r="F13" s="61"/>
      <c r="G13" s="42"/>
      <c r="H13" s="1"/>
    </row>
    <row r="14" spans="1:8" ht="148.5" outlineLevel="1">
      <c r="A14" s="120" t="s">
        <v>257</v>
      </c>
      <c r="B14" s="44" t="s">
        <v>258</v>
      </c>
      <c r="C14" s="119" t="s">
        <v>259</v>
      </c>
      <c r="D14" s="119"/>
      <c r="E14" s="122" t="s">
        <v>260</v>
      </c>
      <c r="F14" s="59"/>
      <c r="G14" s="126"/>
      <c r="H14" s="1"/>
    </row>
    <row r="15" spans="1:8" ht="116.15" customHeight="1" outlineLevel="1">
      <c r="A15" s="146" t="s">
        <v>261</v>
      </c>
      <c r="B15" s="147" t="s">
        <v>262</v>
      </c>
      <c r="C15" s="147" t="s">
        <v>263</v>
      </c>
      <c r="D15" s="159" t="s">
        <v>264</v>
      </c>
      <c r="E15" s="122" t="s">
        <v>265</v>
      </c>
      <c r="F15" s="64"/>
      <c r="G15" s="127"/>
      <c r="H15" s="27"/>
    </row>
    <row r="16" spans="1:8" ht="62.9" customHeight="1" outlineLevel="1">
      <c r="A16" s="146"/>
      <c r="B16" s="147"/>
      <c r="C16" s="147"/>
      <c r="D16" s="159"/>
      <c r="E16" s="100" t="s">
        <v>266</v>
      </c>
      <c r="F16" s="65">
        <f>SUM(F8,F14,F15)</f>
        <v>0</v>
      </c>
      <c r="G16" s="129" t="s">
        <v>267</v>
      </c>
      <c r="H16" s="25"/>
    </row>
    <row r="17" spans="1:8" ht="27" customHeight="1" outlineLevel="1">
      <c r="A17" s="43" t="s">
        <v>268</v>
      </c>
      <c r="B17" s="39"/>
      <c r="C17" s="40"/>
      <c r="D17" s="40"/>
      <c r="E17" s="41"/>
      <c r="F17" s="39"/>
      <c r="G17" s="42"/>
      <c r="H17" s="1"/>
    </row>
    <row r="18" spans="1:8" ht="77.5" customHeight="1" outlineLevel="1">
      <c r="A18" s="146" t="s">
        <v>269</v>
      </c>
      <c r="B18" s="147" t="s">
        <v>270</v>
      </c>
      <c r="C18" s="159" t="s">
        <v>271</v>
      </c>
      <c r="D18" s="159" t="s">
        <v>272</v>
      </c>
      <c r="E18" s="31" t="str">
        <f>E12</f>
        <v>Jumlah individu yang berpartisipasi dalam program pengembangan tenaga kerja (penyebut)</v>
      </c>
      <c r="F18" s="51">
        <f>F12</f>
        <v>0</v>
      </c>
      <c r="G18" s="49" t="s">
        <v>273</v>
      </c>
      <c r="H18" s="1"/>
    </row>
    <row r="19" spans="1:8" ht="33" outlineLevel="1">
      <c r="A19" s="146"/>
      <c r="B19" s="147"/>
      <c r="C19" s="159"/>
      <c r="D19" s="163"/>
      <c r="E19" s="44" t="s">
        <v>274</v>
      </c>
      <c r="F19" s="67"/>
      <c r="G19" s="68"/>
      <c r="H19" s="1"/>
    </row>
    <row r="20" spans="1:8" ht="86.15" customHeight="1" outlineLevel="1">
      <c r="A20" s="146"/>
      <c r="B20" s="147"/>
      <c r="C20" s="159"/>
      <c r="D20" s="163"/>
      <c r="E20" s="54" t="s">
        <v>275</v>
      </c>
      <c r="F20" s="67"/>
      <c r="G20" s="69"/>
      <c r="H20" s="1"/>
    </row>
    <row r="21" spans="1:8" ht="99" outlineLevel="1">
      <c r="A21" s="146"/>
      <c r="B21" s="147"/>
      <c r="C21" s="159"/>
      <c r="D21" s="163"/>
      <c r="E21" s="101" t="s">
        <v>276</v>
      </c>
      <c r="F21" s="67"/>
      <c r="G21" s="66"/>
      <c r="H21" s="25"/>
    </row>
    <row r="22" spans="1:8" ht="18" customHeight="1" outlineLevel="1">
      <c r="A22" s="146"/>
      <c r="B22" s="147"/>
      <c r="C22" s="159"/>
      <c r="D22" s="163"/>
      <c r="E22" s="31" t="s">
        <v>277</v>
      </c>
      <c r="F22" s="66"/>
      <c r="G22" s="166" t="s">
        <v>278</v>
      </c>
      <c r="H22" s="1"/>
    </row>
    <row r="23" spans="1:8" ht="56.9" customHeight="1" outlineLevel="1">
      <c r="A23" s="146"/>
      <c r="B23" s="147"/>
      <c r="C23" s="159"/>
      <c r="D23" s="163"/>
      <c r="E23" s="54" t="s">
        <v>279</v>
      </c>
      <c r="F23" s="51"/>
      <c r="G23" s="167"/>
      <c r="H23" s="1"/>
    </row>
    <row r="24" spans="1:8" ht="165.65" customHeight="1" outlineLevel="1">
      <c r="A24" s="146"/>
      <c r="B24" s="172"/>
      <c r="C24" s="171"/>
      <c r="D24" s="164"/>
      <c r="E24" s="70" t="s">
        <v>280</v>
      </c>
      <c r="F24" s="32" t="str">
        <f>IFERROR(F22/F23, "-")</f>
        <v>-</v>
      </c>
      <c r="G24" s="129" t="s">
        <v>281</v>
      </c>
      <c r="H24" s="26"/>
    </row>
    <row r="25" spans="1:8" ht="18" customHeight="1" outlineLevel="1">
      <c r="A25" s="133" t="s">
        <v>282</v>
      </c>
      <c r="B25" s="134"/>
      <c r="C25" s="134"/>
      <c r="D25" s="135"/>
      <c r="E25" s="91" t="s">
        <v>283</v>
      </c>
      <c r="F25" s="111"/>
      <c r="G25" s="129"/>
      <c r="H25" s="27"/>
    </row>
    <row r="26" spans="1:8" ht="33" customHeight="1" outlineLevel="1">
      <c r="A26" s="136" t="s">
        <v>284</v>
      </c>
      <c r="B26" s="137"/>
      <c r="C26" s="137"/>
      <c r="D26" s="138"/>
      <c r="E26" s="178" t="s">
        <v>285</v>
      </c>
      <c r="F26" s="70"/>
      <c r="G26" s="129"/>
      <c r="H26" s="26"/>
    </row>
    <row r="27" spans="1:8" ht="16.5" outlineLevel="1">
      <c r="A27" s="139"/>
      <c r="B27" s="179"/>
      <c r="C27" s="179"/>
      <c r="D27" s="141"/>
      <c r="E27" s="178" t="s">
        <v>286</v>
      </c>
      <c r="F27" s="70"/>
      <c r="G27" s="129"/>
      <c r="H27" s="26"/>
    </row>
    <row r="28" spans="1:8" ht="165.65" customHeight="1" outlineLevel="1">
      <c r="A28" s="142"/>
      <c r="B28" s="143"/>
      <c r="C28" s="143"/>
      <c r="D28" s="144"/>
      <c r="E28" s="178" t="s">
        <v>287</v>
      </c>
      <c r="F28" s="36" t="str">
        <f>IFERROR(F26/F27, "-")</f>
        <v>-</v>
      </c>
      <c r="G28" s="124" t="s">
        <v>281</v>
      </c>
    </row>
    <row r="29" spans="1:8" ht="54" customHeight="1" outlineLevel="1">
      <c r="A29" s="136" t="s">
        <v>288</v>
      </c>
      <c r="B29" s="137"/>
      <c r="C29" s="137"/>
      <c r="D29" s="138"/>
      <c r="E29" s="180" t="s">
        <v>289</v>
      </c>
      <c r="F29" s="70"/>
      <c r="G29" s="126"/>
    </row>
    <row r="30" spans="1:8" ht="33" outlineLevel="1">
      <c r="A30" s="142"/>
      <c r="B30" s="143"/>
      <c r="C30" s="143"/>
      <c r="D30" s="144"/>
      <c r="E30" s="181" t="s">
        <v>290</v>
      </c>
      <c r="F30" s="70"/>
      <c r="G30" s="128"/>
    </row>
    <row r="31" spans="1:8" ht="16.5" outlineLevel="1">
      <c r="A31" s="182"/>
      <c r="B31" s="183"/>
      <c r="C31" s="184"/>
      <c r="D31" s="185"/>
      <c r="E31" s="178"/>
      <c r="F31" s="178"/>
      <c r="G31" s="178"/>
    </row>
    <row r="32" spans="1:8" ht="18.5">
      <c r="A32" s="19" t="s">
        <v>291</v>
      </c>
      <c r="B32" s="20"/>
      <c r="C32" s="24"/>
      <c r="D32" s="24"/>
      <c r="E32" s="20"/>
      <c r="F32" s="20"/>
      <c r="G32" s="20"/>
    </row>
    <row r="33" spans="1:8" ht="15" outlineLevel="1">
      <c r="C33" s="3"/>
      <c r="D33" s="3"/>
      <c r="E33" s="2"/>
    </row>
    <row r="34" spans="1:8" ht="16.5" outlineLevel="1">
      <c r="A34" s="43" t="s">
        <v>292</v>
      </c>
      <c r="B34" s="39"/>
      <c r="C34" s="40"/>
      <c r="D34" s="40"/>
      <c r="E34" s="41"/>
      <c r="F34" s="39"/>
      <c r="G34" s="42"/>
    </row>
    <row r="35" spans="1:8" ht="45" customHeight="1" outlineLevel="1">
      <c r="A35" s="146" t="s">
        <v>293</v>
      </c>
      <c r="B35" s="147" t="s">
        <v>294</v>
      </c>
      <c r="C35" s="147" t="s">
        <v>295</v>
      </c>
      <c r="D35" s="147" t="s">
        <v>296</v>
      </c>
      <c r="E35" s="121" t="s">
        <v>297</v>
      </c>
      <c r="F35" s="34"/>
      <c r="G35" s="126"/>
    </row>
    <row r="36" spans="1:8" ht="16.5" outlineLevel="1">
      <c r="A36" s="146"/>
      <c r="B36" s="147"/>
      <c r="C36" s="147"/>
      <c r="D36" s="147"/>
      <c r="E36" s="102" t="s">
        <v>298</v>
      </c>
      <c r="F36" s="34"/>
      <c r="G36" s="128"/>
      <c r="H36" s="5"/>
    </row>
    <row r="37" spans="1:8" ht="16.5" outlineLevel="1">
      <c r="A37" s="43" t="s">
        <v>299</v>
      </c>
      <c r="B37" s="39"/>
      <c r="C37" s="40"/>
      <c r="D37" s="40"/>
      <c r="E37" s="41"/>
      <c r="F37" s="39"/>
      <c r="G37" s="42"/>
      <c r="H37" s="5"/>
    </row>
    <row r="38" spans="1:8" ht="181.5" customHeight="1" outlineLevel="1">
      <c r="A38" s="146" t="s">
        <v>300</v>
      </c>
      <c r="B38" s="147" t="s">
        <v>301</v>
      </c>
      <c r="C38" s="147" t="s">
        <v>302</v>
      </c>
      <c r="D38" s="147" t="s">
        <v>303</v>
      </c>
      <c r="E38" s="121" t="s">
        <v>304</v>
      </c>
      <c r="F38" s="34"/>
      <c r="G38" s="126"/>
      <c r="H38" s="5"/>
    </row>
    <row r="39" spans="1:8" ht="33" outlineLevel="1">
      <c r="A39" s="146"/>
      <c r="B39" s="147"/>
      <c r="C39" s="147"/>
      <c r="D39" s="147"/>
      <c r="E39" s="121" t="s">
        <v>305</v>
      </c>
      <c r="F39" s="34"/>
      <c r="G39" s="128"/>
      <c r="H39" s="5"/>
    </row>
    <row r="40" spans="1:8" ht="107.5" customHeight="1" outlineLevel="1">
      <c r="A40" s="146"/>
      <c r="B40" s="147"/>
      <c r="C40" s="147"/>
      <c r="D40" s="147"/>
      <c r="E40" s="121" t="s">
        <v>306</v>
      </c>
      <c r="F40" s="93">
        <f>F38*F39</f>
        <v>0</v>
      </c>
      <c r="G40" s="128" t="s">
        <v>307</v>
      </c>
      <c r="H40" s="5"/>
    </row>
    <row r="41" spans="1:8" ht="16.5" outlineLevel="1">
      <c r="A41" s="43" t="s">
        <v>308</v>
      </c>
      <c r="B41" s="39"/>
      <c r="C41" s="40"/>
      <c r="D41" s="40"/>
      <c r="E41" s="41"/>
      <c r="F41" s="39"/>
      <c r="G41" s="42"/>
    </row>
    <row r="42" spans="1:8" ht="132" customHeight="1" outlineLevel="1">
      <c r="A42" s="146" t="s">
        <v>309</v>
      </c>
      <c r="B42" s="173" t="s">
        <v>310</v>
      </c>
      <c r="C42" s="159" t="s">
        <v>311</v>
      </c>
      <c r="D42" s="159" t="s">
        <v>312</v>
      </c>
      <c r="E42" s="44" t="s">
        <v>313</v>
      </c>
      <c r="F42" s="67"/>
      <c r="G42" s="126"/>
    </row>
    <row r="43" spans="1:8" ht="65.900000000000006" customHeight="1" outlineLevel="1">
      <c r="A43" s="146"/>
      <c r="B43" s="173"/>
      <c r="C43" s="159"/>
      <c r="D43" s="159"/>
      <c r="E43" s="103" t="s">
        <v>314</v>
      </c>
      <c r="F43" s="67"/>
      <c r="G43" s="128"/>
      <c r="H43" s="5"/>
    </row>
    <row r="44" spans="1:8" ht="69" customHeight="1" outlineLevel="1">
      <c r="A44" s="146"/>
      <c r="B44" s="173"/>
      <c r="C44" s="159"/>
      <c r="D44" s="159"/>
      <c r="E44" s="44" t="s">
        <v>315</v>
      </c>
      <c r="F44" s="28">
        <f>SUM(F35,F42)</f>
        <v>0</v>
      </c>
      <c r="G44" s="129" t="s">
        <v>267</v>
      </c>
    </row>
    <row r="45" spans="1:8" ht="16.5" outlineLevel="1">
      <c r="A45" s="43" t="s">
        <v>316</v>
      </c>
      <c r="B45" s="39"/>
      <c r="C45" s="40"/>
      <c r="D45" s="40"/>
      <c r="E45" s="41"/>
      <c r="F45" s="39"/>
      <c r="G45" s="71"/>
    </row>
    <row r="46" spans="1:8" ht="174" customHeight="1" outlineLevel="1">
      <c r="A46" s="147" t="s">
        <v>317</v>
      </c>
      <c r="B46" s="147" t="s">
        <v>318</v>
      </c>
      <c r="C46" s="159" t="s">
        <v>319</v>
      </c>
      <c r="D46" s="159" t="s">
        <v>320</v>
      </c>
      <c r="E46" s="44" t="s">
        <v>321</v>
      </c>
      <c r="F46" s="67"/>
      <c r="G46" s="124"/>
      <c r="H46" s="4"/>
    </row>
    <row r="47" spans="1:8" ht="33" outlineLevel="1">
      <c r="A47" s="147"/>
      <c r="B47" s="147"/>
      <c r="C47" s="159"/>
      <c r="D47" s="159"/>
      <c r="E47" s="103" t="s">
        <v>322</v>
      </c>
      <c r="F47" s="67"/>
      <c r="G47" s="73"/>
      <c r="H47" s="4"/>
    </row>
    <row r="48" spans="1:8" ht="16.5" outlineLevel="1">
      <c r="A48" s="147"/>
      <c r="B48" s="147"/>
      <c r="C48" s="159"/>
      <c r="D48" s="159"/>
      <c r="E48" s="44" t="s">
        <v>323</v>
      </c>
      <c r="F48" s="67"/>
      <c r="G48" s="73"/>
      <c r="H48" s="4"/>
    </row>
    <row r="49" spans="1:8" ht="33" outlineLevel="1">
      <c r="A49" s="147"/>
      <c r="B49" s="147"/>
      <c r="C49" s="159"/>
      <c r="D49" s="159"/>
      <c r="E49" s="103" t="s">
        <v>324</v>
      </c>
      <c r="F49" s="67"/>
      <c r="G49" s="125"/>
      <c r="H49" s="5"/>
    </row>
    <row r="50" spans="1:8" ht="92.15" customHeight="1" outlineLevel="1">
      <c r="A50" s="147"/>
      <c r="B50" s="147"/>
      <c r="C50" s="159"/>
      <c r="D50" s="159"/>
      <c r="E50" s="44" t="s">
        <v>325</v>
      </c>
      <c r="F50" s="51">
        <f>SUM(F46,F48)</f>
        <v>0</v>
      </c>
      <c r="G50" s="125" t="s">
        <v>267</v>
      </c>
      <c r="H50" s="5"/>
    </row>
    <row r="51" spans="1:8" outlineLevel="1"/>
    <row r="52" spans="1:8" ht="18.5">
      <c r="A52" s="19" t="s">
        <v>326</v>
      </c>
      <c r="B52" s="20"/>
      <c r="C52" s="24"/>
      <c r="D52" s="24"/>
      <c r="E52" s="20"/>
      <c r="F52" s="20"/>
      <c r="G52" s="20"/>
    </row>
    <row r="53" spans="1:8" outlineLevel="1"/>
    <row r="54" spans="1:8" ht="16.5" outlineLevel="1">
      <c r="A54" s="43" t="s">
        <v>327</v>
      </c>
      <c r="B54" s="56"/>
      <c r="C54" s="74"/>
      <c r="D54" s="74"/>
      <c r="E54" s="55"/>
      <c r="F54" s="56"/>
      <c r="G54" s="75"/>
    </row>
    <row r="55" spans="1:8" ht="148.5" customHeight="1" outlineLevel="1">
      <c r="A55" s="146" t="s">
        <v>328</v>
      </c>
      <c r="B55" s="147" t="s">
        <v>329</v>
      </c>
      <c r="C55" s="147" t="s">
        <v>330</v>
      </c>
      <c r="D55" s="159" t="s">
        <v>331</v>
      </c>
      <c r="E55" s="44" t="s">
        <v>332</v>
      </c>
      <c r="F55" s="34"/>
      <c r="G55" s="126"/>
      <c r="H55" s="5"/>
    </row>
    <row r="56" spans="1:8" ht="49.5" outlineLevel="1">
      <c r="A56" s="146"/>
      <c r="B56" s="147"/>
      <c r="C56" s="147"/>
      <c r="D56" s="159"/>
      <c r="E56" s="103" t="s">
        <v>333</v>
      </c>
      <c r="F56" s="34"/>
      <c r="G56" s="128"/>
      <c r="H56" s="5"/>
    </row>
    <row r="57" spans="1:8" ht="33" outlineLevel="1">
      <c r="A57" s="148" t="s">
        <v>334</v>
      </c>
      <c r="B57" s="149"/>
      <c r="C57" s="149"/>
      <c r="D57" s="150"/>
      <c r="E57" s="55" t="s">
        <v>335</v>
      </c>
      <c r="F57" s="34"/>
      <c r="G57" s="126"/>
      <c r="H57" s="5"/>
    </row>
    <row r="58" spans="1:8" ht="33" outlineLevel="1">
      <c r="A58" s="151"/>
      <c r="B58" s="152"/>
      <c r="C58" s="152"/>
      <c r="D58" s="153"/>
      <c r="E58" s="104" t="s">
        <v>336</v>
      </c>
      <c r="F58" s="34"/>
      <c r="G58" s="128"/>
      <c r="H58" s="5"/>
    </row>
    <row r="59" spans="1:8" ht="26.9" customHeight="1" outlineLevel="1">
      <c r="A59" s="43" t="s">
        <v>337</v>
      </c>
      <c r="B59" s="56"/>
      <c r="C59" s="74"/>
      <c r="D59" s="74"/>
      <c r="E59" s="55"/>
      <c r="F59" s="56"/>
      <c r="G59" s="75"/>
      <c r="H59" s="5"/>
    </row>
    <row r="60" spans="1:8" ht="18" customHeight="1" outlineLevel="1">
      <c r="A60" s="146" t="s">
        <v>338</v>
      </c>
      <c r="B60" s="147" t="s">
        <v>339</v>
      </c>
      <c r="C60" s="147" t="s">
        <v>340</v>
      </c>
      <c r="D60" s="159" t="s">
        <v>331</v>
      </c>
      <c r="E60" s="44" t="s">
        <v>341</v>
      </c>
      <c r="F60" s="34"/>
      <c r="G60" s="126"/>
      <c r="H60" s="4"/>
    </row>
    <row r="61" spans="1:8" ht="188.9" customHeight="1" outlineLevel="1">
      <c r="A61" s="146"/>
      <c r="B61" s="147"/>
      <c r="C61" s="147"/>
      <c r="D61" s="159"/>
      <c r="E61" s="103" t="s">
        <v>342</v>
      </c>
      <c r="F61" s="34"/>
      <c r="G61" s="128"/>
      <c r="H61" s="5"/>
    </row>
    <row r="62" spans="1:8" ht="92.15" customHeight="1" outlineLevel="1">
      <c r="A62" s="146"/>
      <c r="B62" s="147"/>
      <c r="C62" s="147"/>
      <c r="D62" s="159"/>
      <c r="E62" s="34" t="s">
        <v>343</v>
      </c>
      <c r="F62" s="57">
        <f>SUM(F55,F60)</f>
        <v>0</v>
      </c>
      <c r="G62" s="128" t="s">
        <v>267</v>
      </c>
    </row>
    <row r="63" spans="1:8" outlineLevel="1"/>
    <row r="64" spans="1:8" ht="18.5">
      <c r="A64" s="19" t="s">
        <v>344</v>
      </c>
      <c r="B64" s="20"/>
      <c r="C64" s="24"/>
      <c r="D64" s="24"/>
      <c r="E64" s="20"/>
      <c r="F64" s="20"/>
      <c r="G64" s="20"/>
    </row>
    <row r="65" spans="1:8" outlineLevel="1"/>
    <row r="66" spans="1:8" ht="16.5" outlineLevel="1">
      <c r="A66" s="43" t="s">
        <v>345</v>
      </c>
      <c r="B66" s="39"/>
      <c r="C66" s="40"/>
      <c r="D66" s="40"/>
      <c r="E66" s="41"/>
      <c r="F66" s="39"/>
      <c r="G66" s="71"/>
    </row>
    <row r="67" spans="1:8" ht="123.65" customHeight="1" outlineLevel="1">
      <c r="A67" s="146" t="s">
        <v>346</v>
      </c>
      <c r="B67" s="147" t="s">
        <v>347</v>
      </c>
      <c r="C67" s="159" t="s">
        <v>348</v>
      </c>
      <c r="D67" s="159" t="s">
        <v>349</v>
      </c>
      <c r="E67" s="44" t="s">
        <v>350</v>
      </c>
      <c r="F67" s="67"/>
      <c r="G67" s="126"/>
    </row>
    <row r="68" spans="1:8" ht="49.4" customHeight="1" outlineLevel="1">
      <c r="A68" s="146"/>
      <c r="B68" s="147"/>
      <c r="C68" s="159"/>
      <c r="D68" s="159"/>
      <c r="E68" s="44" t="s">
        <v>351</v>
      </c>
      <c r="F68" s="67"/>
      <c r="G68" s="128"/>
    </row>
    <row r="69" spans="1:8" ht="49.4" customHeight="1" outlineLevel="1">
      <c r="A69" s="146"/>
      <c r="B69" s="147"/>
      <c r="C69" s="159"/>
      <c r="D69" s="159"/>
      <c r="E69" s="44" t="s">
        <v>352</v>
      </c>
      <c r="F69" s="67"/>
      <c r="G69" s="128"/>
      <c r="H69" s="113"/>
    </row>
    <row r="70" spans="1:8" ht="127.4" customHeight="1" outlineLevel="1">
      <c r="A70" s="146"/>
      <c r="B70" s="147"/>
      <c r="C70" s="159"/>
      <c r="D70" s="159"/>
      <c r="E70" s="44" t="s">
        <v>353</v>
      </c>
      <c r="F70" s="51">
        <f>SUM(F67,F68,F69)</f>
        <v>0</v>
      </c>
      <c r="G70" s="128" t="s">
        <v>267</v>
      </c>
      <c r="H70" s="114"/>
    </row>
    <row r="71" spans="1:8" ht="16.5" outlineLevel="1">
      <c r="A71" s="43" t="s">
        <v>354</v>
      </c>
      <c r="B71" s="39"/>
      <c r="C71" s="40"/>
      <c r="D71" s="40"/>
      <c r="E71" s="41"/>
      <c r="F71" s="39"/>
      <c r="G71" s="42"/>
      <c r="H71" s="4"/>
    </row>
    <row r="72" spans="1:8" ht="130.5" customHeight="1" outlineLevel="1">
      <c r="A72" s="146" t="s">
        <v>355</v>
      </c>
      <c r="B72" s="147" t="s">
        <v>356</v>
      </c>
      <c r="C72" s="147" t="s">
        <v>357</v>
      </c>
      <c r="D72" s="159" t="s">
        <v>358</v>
      </c>
      <c r="E72" s="44" t="s">
        <v>359</v>
      </c>
      <c r="F72" s="67"/>
      <c r="G72" s="126"/>
      <c r="H72" s="4"/>
    </row>
    <row r="73" spans="1:8" ht="33" outlineLevel="1">
      <c r="A73" s="146"/>
      <c r="B73" s="147"/>
      <c r="C73" s="147"/>
      <c r="D73" s="159"/>
      <c r="E73" s="44" t="s">
        <v>360</v>
      </c>
      <c r="F73" s="67"/>
      <c r="G73" s="128"/>
      <c r="H73" s="4"/>
    </row>
    <row r="74" spans="1:8" ht="49.5" outlineLevel="1">
      <c r="A74" s="146"/>
      <c r="B74" s="147"/>
      <c r="C74" s="147"/>
      <c r="D74" s="159"/>
      <c r="E74" s="44" t="s">
        <v>361</v>
      </c>
      <c r="F74" s="67"/>
      <c r="G74" s="127"/>
      <c r="H74" s="4"/>
    </row>
    <row r="75" spans="1:8" ht="57" customHeight="1" outlineLevel="1">
      <c r="A75" s="146"/>
      <c r="B75" s="147"/>
      <c r="C75" s="147"/>
      <c r="D75" s="159"/>
      <c r="E75" s="44" t="s">
        <v>362</v>
      </c>
      <c r="F75" s="65">
        <f>SUM(F72,F73,F74)</f>
        <v>0</v>
      </c>
      <c r="G75" s="160" t="s">
        <v>267</v>
      </c>
      <c r="H75" s="4"/>
    </row>
    <row r="76" spans="1:8" ht="16.5" outlineLevel="1">
      <c r="A76" s="146"/>
      <c r="B76" s="147"/>
      <c r="C76" s="147"/>
      <c r="D76" s="159"/>
      <c r="E76" s="44" t="s">
        <v>363</v>
      </c>
      <c r="F76" s="65">
        <f>F72+F67</f>
        <v>0</v>
      </c>
      <c r="G76" s="161"/>
    </row>
    <row r="77" spans="1:8" ht="16.5" outlineLevel="1">
      <c r="A77" s="146"/>
      <c r="B77" s="147"/>
      <c r="C77" s="147"/>
      <c r="D77" s="159"/>
      <c r="E77" s="44" t="s">
        <v>364</v>
      </c>
      <c r="F77" s="65">
        <f>F70+F75</f>
        <v>0</v>
      </c>
      <c r="G77" s="162"/>
    </row>
    <row r="78" spans="1:8" outlineLevel="1">
      <c r="A78" s="131"/>
      <c r="B78" s="130"/>
      <c r="C78" s="130"/>
      <c r="D78" s="186"/>
      <c r="E78" s="187"/>
      <c r="F78" s="186"/>
      <c r="G78" s="187"/>
    </row>
    <row r="79" spans="1:8" ht="18.5">
      <c r="A79" s="19" t="s">
        <v>365</v>
      </c>
      <c r="B79" s="20"/>
      <c r="C79" s="24"/>
      <c r="D79" s="24"/>
      <c r="E79" s="20"/>
      <c r="F79" s="20"/>
      <c r="G79" s="20"/>
    </row>
    <row r="80" spans="1:8" outlineLevel="1">
      <c r="A80" s="131"/>
      <c r="B80" s="130"/>
      <c r="C80" s="130"/>
      <c r="D80" s="186"/>
      <c r="E80" s="187"/>
      <c r="F80" s="186"/>
      <c r="G80" s="187"/>
    </row>
    <row r="81" spans="1:8" ht="16.5" outlineLevel="1">
      <c r="A81" s="43" t="s">
        <v>366</v>
      </c>
      <c r="B81" s="39"/>
      <c r="C81" s="40"/>
      <c r="D81" s="40"/>
      <c r="E81" s="41"/>
      <c r="F81" s="39"/>
      <c r="G81" s="42"/>
    </row>
    <row r="82" spans="1:8" ht="132" outlineLevel="1">
      <c r="A82" s="81" t="s">
        <v>367</v>
      </c>
      <c r="B82" s="82" t="s">
        <v>368</v>
      </c>
      <c r="C82" s="82" t="s">
        <v>369</v>
      </c>
      <c r="D82" s="82" t="s">
        <v>370</v>
      </c>
      <c r="E82" s="82" t="s">
        <v>371</v>
      </c>
      <c r="F82" s="34"/>
      <c r="G82" s="49"/>
      <c r="H82" s="4"/>
    </row>
    <row r="83" spans="1:8" outlineLevel="1"/>
    <row r="84" spans="1:8" ht="18.5">
      <c r="A84" s="19" t="s">
        <v>372</v>
      </c>
      <c r="B84" s="20"/>
      <c r="C84" s="24"/>
      <c r="D84" s="24"/>
      <c r="E84" s="20"/>
      <c r="F84" s="20"/>
      <c r="G84" s="20"/>
    </row>
    <row r="85" spans="1:8" outlineLevel="1"/>
    <row r="86" spans="1:8" ht="16.5" outlineLevel="1">
      <c r="A86" s="43" t="s">
        <v>373</v>
      </c>
      <c r="B86" s="39"/>
      <c r="C86" s="40"/>
      <c r="D86" s="40"/>
      <c r="E86" s="41"/>
      <c r="F86" s="39"/>
      <c r="G86" s="42"/>
    </row>
    <row r="87" spans="1:8" ht="66" outlineLevel="1">
      <c r="A87" s="84" t="s">
        <v>374</v>
      </c>
      <c r="B87" s="44" t="s">
        <v>375</v>
      </c>
      <c r="C87" s="44" t="s">
        <v>376</v>
      </c>
      <c r="D87" s="44" t="s">
        <v>377</v>
      </c>
      <c r="E87" s="44" t="s">
        <v>378</v>
      </c>
      <c r="F87" s="34"/>
      <c r="G87" s="129"/>
    </row>
    <row r="88" spans="1:8" ht="16.5" outlineLevel="1">
      <c r="A88" s="43" t="s">
        <v>379</v>
      </c>
      <c r="B88" s="39"/>
      <c r="C88" s="40"/>
      <c r="D88" s="40"/>
      <c r="E88" s="41"/>
      <c r="F88" s="39"/>
      <c r="G88" s="71"/>
    </row>
    <row r="89" spans="1:8" ht="165" customHeight="1" outlineLevel="1">
      <c r="A89" s="146" t="s">
        <v>380</v>
      </c>
      <c r="B89" s="147" t="s">
        <v>381</v>
      </c>
      <c r="C89" s="188" t="s">
        <v>382</v>
      </c>
      <c r="D89" s="159" t="s">
        <v>383</v>
      </c>
      <c r="E89" s="34" t="s">
        <v>384</v>
      </c>
      <c r="F89" s="67"/>
      <c r="G89" s="126"/>
      <c r="H89" s="4"/>
    </row>
    <row r="90" spans="1:8" ht="16.5" outlineLevel="1">
      <c r="A90" s="146"/>
      <c r="B90" s="147"/>
      <c r="C90" s="147"/>
      <c r="D90" s="159"/>
      <c r="E90" s="34" t="s">
        <v>385</v>
      </c>
      <c r="F90" s="67"/>
      <c r="G90" s="127"/>
      <c r="H90" s="4"/>
    </row>
    <row r="91" spans="1:8" ht="16.5" outlineLevel="1">
      <c r="A91" s="146"/>
      <c r="B91" s="147"/>
      <c r="C91" s="147"/>
      <c r="D91" s="159"/>
      <c r="E91" s="34" t="s">
        <v>386</v>
      </c>
      <c r="F91" s="67"/>
      <c r="G91" s="127"/>
      <c r="H91" s="4"/>
    </row>
    <row r="92" spans="1:8" ht="27" customHeight="1" outlineLevel="1">
      <c r="A92" s="146"/>
      <c r="B92" s="147"/>
      <c r="C92" s="147"/>
      <c r="D92" s="159"/>
      <c r="E92" s="34" t="s">
        <v>387</v>
      </c>
      <c r="F92" s="67"/>
      <c r="G92" s="128"/>
      <c r="H92" s="4"/>
    </row>
    <row r="93" spans="1:8" ht="157.5" customHeight="1" outlineLevel="1">
      <c r="A93" s="146"/>
      <c r="B93" s="147"/>
      <c r="C93" s="147"/>
      <c r="D93" s="159"/>
      <c r="E93" s="44" t="s">
        <v>388</v>
      </c>
      <c r="F93" s="65">
        <f>SUM(F89,F91,F92)</f>
        <v>0</v>
      </c>
      <c r="G93" s="128" t="s">
        <v>267</v>
      </c>
    </row>
    <row r="94" spans="1:8" ht="16.5" outlineLevel="1">
      <c r="A94" s="29"/>
      <c r="B94" s="26"/>
      <c r="C94" s="27"/>
      <c r="D94" s="27"/>
      <c r="E94" s="1"/>
      <c r="F94" s="1"/>
      <c r="G94" s="1"/>
    </row>
    <row r="95" spans="1:8" outlineLevel="1"/>
    <row r="96" spans="1:8" ht="18.5">
      <c r="A96" s="19" t="s">
        <v>389</v>
      </c>
      <c r="B96" s="20"/>
      <c r="C96" s="24"/>
      <c r="D96" s="24"/>
      <c r="E96" s="20"/>
      <c r="F96" s="20"/>
      <c r="G96" s="20"/>
    </row>
    <row r="97" spans="1:7" ht="44.9" customHeight="1" outlineLevel="1">
      <c r="A97" s="189" t="s">
        <v>390</v>
      </c>
      <c r="B97" s="169"/>
      <c r="C97" s="169"/>
      <c r="D97" s="169"/>
      <c r="E97" s="169"/>
      <c r="F97" s="169"/>
      <c r="G97" s="170"/>
    </row>
    <row r="98" spans="1:7" ht="16.5" customHeight="1" outlineLevel="1">
      <c r="A98" s="87"/>
      <c r="B98" s="190" t="s">
        <v>391</v>
      </c>
      <c r="C98" s="155" t="s">
        <v>392</v>
      </c>
      <c r="D98" s="190" t="s">
        <v>393</v>
      </c>
      <c r="E98" s="105" t="str">
        <f>E16</f>
        <v>Jumlah Orang yang Terlatih</v>
      </c>
      <c r="F98" s="65">
        <f>F16</f>
        <v>0</v>
      </c>
      <c r="G98" s="166" t="s">
        <v>273</v>
      </c>
    </row>
    <row r="99" spans="1:7" ht="72.5" outlineLevel="1">
      <c r="A99" s="88"/>
      <c r="B99" s="191"/>
      <c r="C99" s="156"/>
      <c r="D99" s="191"/>
      <c r="E99" s="105" t="str">
        <f>E21</f>
        <v>Jumlah total peserta dalam program yang dirancang untuk meningkatkan akses ke sumber daya ekonomi produktif tidak termasuk dalam program pengembangan tenaga kerja (Penyebut)</v>
      </c>
      <c r="F99" s="65">
        <f>F21</f>
        <v>0</v>
      </c>
      <c r="G99" s="192"/>
    </row>
    <row r="100" spans="1:7" ht="29.15" customHeight="1" outlineLevel="1">
      <c r="A100" s="88"/>
      <c r="B100" s="191"/>
      <c r="C100" s="156"/>
      <c r="D100" s="191"/>
      <c r="E100" s="105" t="str">
        <f>E36</f>
        <v>Perkiraan jumlah staf di semua usaha mikro</v>
      </c>
      <c r="F100" s="65">
        <f>F36</f>
        <v>0</v>
      </c>
      <c r="G100" s="192"/>
    </row>
    <row r="101" spans="1:7" ht="29" outlineLevel="1">
      <c r="A101" s="88"/>
      <c r="B101" s="191"/>
      <c r="C101" s="156"/>
      <c r="D101" s="191"/>
      <c r="E101" s="105" t="str">
        <f>E47</f>
        <v>Perkiraan jumlah individu dalam semua rumah tangga</v>
      </c>
      <c r="F101" s="65">
        <f>F47</f>
        <v>0</v>
      </c>
      <c r="G101" s="192"/>
    </row>
    <row r="102" spans="1:7" ht="29" outlineLevel="1">
      <c r="A102" s="88"/>
      <c r="B102" s="191"/>
      <c r="C102" s="156"/>
      <c r="D102" s="191"/>
      <c r="E102" s="105" t="str">
        <f>E49</f>
        <v>Perkiraan jumlah karyawan penuh waktu dalam usaha</v>
      </c>
      <c r="F102" s="65">
        <f>F49</f>
        <v>0</v>
      </c>
      <c r="G102" s="192"/>
    </row>
    <row r="103" spans="1:7" ht="16.5" outlineLevel="1">
      <c r="A103" s="88"/>
      <c r="B103" s="191"/>
      <c r="C103" s="156"/>
      <c r="D103" s="191"/>
      <c r="E103" s="105" t="str">
        <f>E90</f>
        <v>Perkiraan jumlah peserta di acara</v>
      </c>
      <c r="F103" s="65">
        <f>F90</f>
        <v>0</v>
      </c>
      <c r="G103" s="167"/>
    </row>
    <row r="104" spans="1:7" ht="62.15" customHeight="1" outlineLevel="1">
      <c r="A104" s="88"/>
      <c r="B104" s="191"/>
      <c r="C104" s="156"/>
      <c r="D104" s="191"/>
      <c r="E104" s="8" t="s">
        <v>394</v>
      </c>
      <c r="F104" s="85"/>
      <c r="G104" s="129"/>
    </row>
    <row r="105" spans="1:7" ht="70.5" customHeight="1" outlineLevel="1">
      <c r="A105" s="88"/>
      <c r="B105" s="193"/>
      <c r="C105" s="157"/>
      <c r="D105" s="193"/>
      <c r="E105" s="8" t="s">
        <v>395</v>
      </c>
      <c r="F105" s="65">
        <f>SUM(F98:F104)</f>
        <v>0</v>
      </c>
      <c r="G105" s="129" t="s">
        <v>267</v>
      </c>
    </row>
    <row r="106" spans="1:7" ht="29.15" customHeight="1" outlineLevel="1">
      <c r="A106" s="88"/>
      <c r="B106" s="190" t="s">
        <v>396</v>
      </c>
      <c r="C106" s="155" t="s">
        <v>397</v>
      </c>
      <c r="D106" s="190" t="s">
        <v>393</v>
      </c>
      <c r="E106" s="105" t="str">
        <f>E43</f>
        <v>Perkiraan jumlah staf di semua entitas (tidak termasuk usaha mikro)</v>
      </c>
      <c r="F106" s="65">
        <f>F43</f>
        <v>0</v>
      </c>
      <c r="G106" s="166" t="s">
        <v>273</v>
      </c>
    </row>
    <row r="107" spans="1:7" ht="40.5" customHeight="1" outlineLevel="1">
      <c r="A107" s="88"/>
      <c r="B107" s="191"/>
      <c r="C107" s="156"/>
      <c r="D107" s="191"/>
      <c r="E107" s="105" t="str">
        <f>E56</f>
        <v>Perkiraan jumlah orang yang dijangkau melalui kebijakan terkait gender yang didukung</v>
      </c>
      <c r="F107" s="65">
        <f>F56</f>
        <v>0</v>
      </c>
      <c r="G107" s="192"/>
    </row>
    <row r="108" spans="1:7" ht="48.65" customHeight="1" outlineLevel="1">
      <c r="A108" s="88"/>
      <c r="B108" s="191"/>
      <c r="C108" s="156"/>
      <c r="D108" s="191"/>
      <c r="E108" s="105" t="str">
        <f>E58</f>
        <v>Perkiraan jumlah orang yang dijangkau melalui rencana pengelolaan sampah padat</v>
      </c>
      <c r="F108" s="65">
        <f>F58</f>
        <v>0</v>
      </c>
      <c r="G108" s="192"/>
    </row>
    <row r="109" spans="1:7" ht="43.5" outlineLevel="1">
      <c r="A109" s="88"/>
      <c r="B109" s="191"/>
      <c r="C109" s="156"/>
      <c r="D109" s="191"/>
      <c r="E109" s="105" t="str">
        <f>E61</f>
        <v>Perkiraan jumlah orang yang dijangkau melalui kebijakan terkait non-gender yang didukung</v>
      </c>
      <c r="F109" s="65">
        <f>F61</f>
        <v>0</v>
      </c>
      <c r="G109" s="167"/>
    </row>
    <row r="110" spans="1:7" ht="67.400000000000006" customHeight="1" outlineLevel="1">
      <c r="A110" s="88"/>
      <c r="B110" s="191"/>
      <c r="C110" s="156"/>
      <c r="D110" s="191"/>
      <c r="E110" s="8" t="s">
        <v>398</v>
      </c>
      <c r="F110" s="85"/>
      <c r="G110" s="129"/>
    </row>
    <row r="111" spans="1:7" ht="119.15" customHeight="1" outlineLevel="1">
      <c r="A111" s="88"/>
      <c r="B111" s="193"/>
      <c r="C111" s="157"/>
      <c r="D111" s="193"/>
      <c r="E111" s="8" t="s">
        <v>399</v>
      </c>
      <c r="F111" s="65">
        <f>SUM(F106:F110)</f>
        <v>0</v>
      </c>
      <c r="G111" s="129" t="s">
        <v>267</v>
      </c>
    </row>
    <row r="112" spans="1:7" ht="65" outlineLevel="1">
      <c r="A112" s="86"/>
      <c r="B112" s="89" t="s">
        <v>400</v>
      </c>
      <c r="C112" s="80"/>
      <c r="D112" s="80"/>
      <c r="E112" s="80" t="s">
        <v>401</v>
      </c>
      <c r="F112" s="85">
        <f>F105+F111</f>
        <v>0</v>
      </c>
      <c r="G112" s="129" t="s">
        <v>267</v>
      </c>
    </row>
  </sheetData>
  <mergeCells count="69">
    <mergeCell ref="A97:G97"/>
    <mergeCell ref="B98:B105"/>
    <mergeCell ref="C98:C105"/>
    <mergeCell ref="D98:D105"/>
    <mergeCell ref="G98:G103"/>
    <mergeCell ref="B106:B111"/>
    <mergeCell ref="C106:C111"/>
    <mergeCell ref="D106:D111"/>
    <mergeCell ref="G106:G109"/>
    <mergeCell ref="A72:A77"/>
    <mergeCell ref="B72:B77"/>
    <mergeCell ref="C72:C77"/>
    <mergeCell ref="D72:D77"/>
    <mergeCell ref="G75:G77"/>
    <mergeCell ref="A89:A93"/>
    <mergeCell ref="B89:B93"/>
    <mergeCell ref="C89:C93"/>
    <mergeCell ref="D89:D93"/>
    <mergeCell ref="A57:D58"/>
    <mergeCell ref="A60:A62"/>
    <mergeCell ref="B60:B62"/>
    <mergeCell ref="C60:C62"/>
    <mergeCell ref="D60:D62"/>
    <mergeCell ref="A67:A70"/>
    <mergeCell ref="B67:B70"/>
    <mergeCell ref="C67:C70"/>
    <mergeCell ref="D67:D70"/>
    <mergeCell ref="A46:A50"/>
    <mergeCell ref="B46:B50"/>
    <mergeCell ref="C46:C50"/>
    <mergeCell ref="D46:D50"/>
    <mergeCell ref="A55:A56"/>
    <mergeCell ref="B55:B56"/>
    <mergeCell ref="C55:C56"/>
    <mergeCell ref="D55:D56"/>
    <mergeCell ref="A38:A40"/>
    <mergeCell ref="B38:B40"/>
    <mergeCell ref="C38:C40"/>
    <mergeCell ref="D38:D40"/>
    <mergeCell ref="A42:A44"/>
    <mergeCell ref="B42:B44"/>
    <mergeCell ref="C42:C44"/>
    <mergeCell ref="D42:D44"/>
    <mergeCell ref="A26:D28"/>
    <mergeCell ref="A29:D30"/>
    <mergeCell ref="A35:A36"/>
    <mergeCell ref="B35:B36"/>
    <mergeCell ref="C35:C36"/>
    <mergeCell ref="D35:D36"/>
    <mergeCell ref="A18:A24"/>
    <mergeCell ref="B18:B24"/>
    <mergeCell ref="C18:C24"/>
    <mergeCell ref="D18:D24"/>
    <mergeCell ref="G22:G23"/>
    <mergeCell ref="A25:D25"/>
    <mergeCell ref="A10:A12"/>
    <mergeCell ref="B10:B12"/>
    <mergeCell ref="C10:C12"/>
    <mergeCell ref="D10:D12"/>
    <mergeCell ref="A15:A16"/>
    <mergeCell ref="B15:B16"/>
    <mergeCell ref="C15:C16"/>
    <mergeCell ref="D15:D16"/>
    <mergeCell ref="F1:G1"/>
    <mergeCell ref="A2:G2"/>
    <mergeCell ref="A6:A8"/>
    <mergeCell ref="B6:B8"/>
    <mergeCell ref="C6:C8"/>
    <mergeCell ref="D6:D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32BB86-42C0-4407-9EF9-99DC0E962262}">
  <sheetPr>
    <tabColor rgb="FF00B0F0"/>
  </sheetPr>
  <dimension ref="A1:F46"/>
  <sheetViews>
    <sheetView zoomScale="90" zoomScaleNormal="90" workbookViewId="0">
      <selection activeCell="F7" sqref="F7"/>
    </sheetView>
  </sheetViews>
  <sheetFormatPr defaultColWidth="8.81640625" defaultRowHeight="14.5"/>
  <cols>
    <col min="1" max="1" width="14.54296875" customWidth="1"/>
    <col min="2" max="2" width="43.453125" customWidth="1"/>
    <col min="3" max="3" width="12.453125" style="212" customWidth="1"/>
    <col min="4" max="4" width="49.453125" customWidth="1"/>
  </cols>
  <sheetData>
    <row r="1" spans="1:6" ht="42.65" customHeight="1">
      <c r="A1" s="194" t="s">
        <v>402</v>
      </c>
      <c r="B1" s="175"/>
      <c r="C1" s="175"/>
      <c r="D1" s="175"/>
      <c r="E1" s="175"/>
      <c r="F1" s="130"/>
    </row>
    <row r="2" spans="1:6" ht="80.900000000000006" customHeight="1">
      <c r="A2" s="175"/>
      <c r="B2" s="175"/>
      <c r="C2" s="175"/>
      <c r="D2" s="175"/>
      <c r="E2" s="175"/>
      <c r="F2" s="130"/>
    </row>
    <row r="3" spans="1:6" ht="23.5">
      <c r="A3" s="6" t="s">
        <v>403</v>
      </c>
      <c r="B3" s="6" t="s">
        <v>404</v>
      </c>
      <c r="C3" s="6" t="s">
        <v>405</v>
      </c>
      <c r="D3" s="6" t="s">
        <v>406</v>
      </c>
    </row>
    <row r="4" spans="1:6" ht="23.5" customHeight="1">
      <c r="A4" s="174" t="s">
        <v>407</v>
      </c>
      <c r="B4" s="174"/>
      <c r="C4" s="6"/>
      <c r="D4" s="14"/>
    </row>
    <row r="5" spans="1:6" ht="29">
      <c r="A5" s="7">
        <v>1</v>
      </c>
      <c r="B5" s="195" t="s">
        <v>408</v>
      </c>
      <c r="C5" s="196">
        <f>'Indicator-IN'!F76</f>
        <v>0</v>
      </c>
      <c r="D5" s="14"/>
    </row>
    <row r="6" spans="1:6" ht="43.5">
      <c r="A6" s="7">
        <v>2</v>
      </c>
      <c r="B6" s="197" t="s">
        <v>409</v>
      </c>
      <c r="C6" s="196">
        <f>'Indicator-IN'!F70</f>
        <v>0</v>
      </c>
      <c r="D6" s="14"/>
    </row>
    <row r="7" spans="1:6" ht="29">
      <c r="A7" s="7">
        <v>3</v>
      </c>
      <c r="B7" s="197" t="s">
        <v>410</v>
      </c>
      <c r="C7" s="196">
        <f>'Indicator-IN'!F77</f>
        <v>0</v>
      </c>
      <c r="D7" s="14"/>
    </row>
    <row r="8" spans="1:6">
      <c r="A8" s="7">
        <v>4</v>
      </c>
      <c r="B8" s="198" t="s">
        <v>411</v>
      </c>
      <c r="C8" s="196">
        <f>'Indicator-IN'!F82</f>
        <v>0</v>
      </c>
      <c r="D8" s="14"/>
    </row>
    <row r="9" spans="1:6" ht="29">
      <c r="A9" s="7">
        <v>5</v>
      </c>
      <c r="B9" s="195" t="s">
        <v>412</v>
      </c>
      <c r="C9" s="196">
        <f>'Indicator-IN'!F87</f>
        <v>0</v>
      </c>
      <c r="D9" s="14"/>
    </row>
    <row r="10" spans="1:6" ht="43.5">
      <c r="A10" s="7">
        <v>6</v>
      </c>
      <c r="B10" s="197" t="s">
        <v>413</v>
      </c>
      <c r="C10" s="196">
        <f>'Indicator-IN'!F50</f>
        <v>0</v>
      </c>
      <c r="D10" s="14"/>
    </row>
    <row r="11" spans="1:6" ht="29">
      <c r="A11" s="7">
        <v>7</v>
      </c>
      <c r="B11" s="195" t="s">
        <v>414</v>
      </c>
      <c r="C11" s="196">
        <f>'Indicator-IN'!F16</f>
        <v>0</v>
      </c>
      <c r="D11" s="14"/>
    </row>
    <row r="12" spans="1:6">
      <c r="A12" s="7">
        <v>8</v>
      </c>
      <c r="B12" s="195" t="s">
        <v>415</v>
      </c>
      <c r="C12" s="196">
        <f>'Indicator-IN'!F112</f>
        <v>0</v>
      </c>
      <c r="D12" s="14"/>
    </row>
    <row r="13" spans="1:6" ht="16.5">
      <c r="A13" s="10"/>
      <c r="B13" s="199" t="s">
        <v>416</v>
      </c>
      <c r="C13" s="196">
        <f>'Indicator-IN'!F105</f>
        <v>0</v>
      </c>
      <c r="D13" s="14"/>
    </row>
    <row r="14" spans="1:6" ht="16.5">
      <c r="A14" s="10"/>
      <c r="B14" s="199" t="s">
        <v>417</v>
      </c>
      <c r="C14" s="196">
        <f>'Indicator-IN'!F111</f>
        <v>0</v>
      </c>
      <c r="D14" s="14"/>
    </row>
    <row r="15" spans="1:6" ht="29">
      <c r="A15" s="7">
        <v>9</v>
      </c>
      <c r="B15" s="195" t="s">
        <v>418</v>
      </c>
      <c r="C15" s="196">
        <f>'Indicator-IN'!F44</f>
        <v>0</v>
      </c>
      <c r="D15" s="14"/>
    </row>
    <row r="16" spans="1:6" ht="29">
      <c r="A16" s="7">
        <v>10</v>
      </c>
      <c r="B16" s="195" t="s">
        <v>419</v>
      </c>
      <c r="C16" s="196">
        <f>'Indicator-IN'!F62</f>
        <v>0</v>
      </c>
      <c r="D16" s="14"/>
    </row>
    <row r="17" spans="1:4" ht="43.5">
      <c r="A17" s="7">
        <v>11</v>
      </c>
      <c r="B17" s="195" t="s">
        <v>420</v>
      </c>
      <c r="C17" s="196">
        <f>'Indicator-IN'!F93</f>
        <v>0</v>
      </c>
      <c r="D17" s="14"/>
    </row>
    <row r="18" spans="1:4" ht="43.5">
      <c r="A18" s="7">
        <v>12</v>
      </c>
      <c r="B18" s="200" t="s">
        <v>421</v>
      </c>
      <c r="C18" s="201" t="str">
        <f>'Indicator-IN'!F10</f>
        <v>-</v>
      </c>
      <c r="D18" s="14"/>
    </row>
    <row r="19" spans="1:4" ht="29">
      <c r="A19" s="10"/>
      <c r="B19" s="202" t="s">
        <v>422</v>
      </c>
      <c r="C19" s="196">
        <f>'Indicator-IN'!F11</f>
        <v>0</v>
      </c>
      <c r="D19" s="14"/>
    </row>
    <row r="20" spans="1:4" ht="16.5">
      <c r="A20" s="10"/>
      <c r="B20" s="202" t="s">
        <v>423</v>
      </c>
      <c r="C20" s="196">
        <f>'Indicator-IN'!F12</f>
        <v>0</v>
      </c>
      <c r="D20" s="14"/>
    </row>
    <row r="21" spans="1:4" ht="43.5">
      <c r="A21" s="7">
        <v>13</v>
      </c>
      <c r="B21" s="203" t="s">
        <v>424</v>
      </c>
      <c r="C21" s="201" t="str">
        <f>'Indicator-IN'!F6</f>
        <v>-</v>
      </c>
      <c r="D21" s="14"/>
    </row>
    <row r="22" spans="1:4" ht="29">
      <c r="A22" s="10"/>
      <c r="B22" s="199" t="s">
        <v>425</v>
      </c>
      <c r="C22" s="204">
        <f>'Indicator-IN'!F7</f>
        <v>0</v>
      </c>
      <c r="D22" s="14"/>
    </row>
    <row r="23" spans="1:4" ht="29">
      <c r="A23" s="10"/>
      <c r="B23" s="199" t="s">
        <v>426</v>
      </c>
      <c r="C23" s="204">
        <f>'Indicator-IN'!F8</f>
        <v>0</v>
      </c>
      <c r="D23" s="14"/>
    </row>
    <row r="24" spans="1:4" ht="29">
      <c r="A24" s="7">
        <v>14</v>
      </c>
      <c r="B24" s="195" t="s">
        <v>427</v>
      </c>
      <c r="C24" s="196">
        <f>'Indicator-IN'!F35</f>
        <v>0</v>
      </c>
      <c r="D24" s="14"/>
    </row>
    <row r="25" spans="1:4" ht="72.5">
      <c r="A25" s="7">
        <v>15</v>
      </c>
      <c r="B25" s="203" t="s">
        <v>428</v>
      </c>
      <c r="C25" s="201" t="str">
        <f>'Indicator-IN'!F24</f>
        <v>-</v>
      </c>
      <c r="D25" s="14"/>
    </row>
    <row r="26" spans="1:4" ht="29">
      <c r="A26" s="10"/>
      <c r="B26" s="199" t="s">
        <v>429</v>
      </c>
      <c r="C26" s="196">
        <f>'Indicator-IN'!F22</f>
        <v>0</v>
      </c>
      <c r="D26" s="14"/>
    </row>
    <row r="27" spans="1:4" ht="29">
      <c r="A27" s="10"/>
      <c r="B27" s="202" t="s">
        <v>430</v>
      </c>
      <c r="C27" s="196">
        <f>'Indicator-IN'!F23</f>
        <v>0</v>
      </c>
      <c r="D27" s="14"/>
    </row>
    <row r="28" spans="1:4" ht="87">
      <c r="A28" s="7">
        <v>16</v>
      </c>
      <c r="B28" s="195" t="s">
        <v>431</v>
      </c>
      <c r="C28" s="196">
        <f>'Indicator-IN'!F55</f>
        <v>0</v>
      </c>
      <c r="D28" s="14"/>
    </row>
    <row r="29" spans="1:4" ht="87">
      <c r="A29" s="7">
        <v>17</v>
      </c>
      <c r="B29" s="195" t="s">
        <v>432</v>
      </c>
      <c r="C29" s="196">
        <f>'Indicator-IN'!F14</f>
        <v>0</v>
      </c>
      <c r="D29" s="14"/>
    </row>
    <row r="30" spans="1:4">
      <c r="A30" s="13"/>
      <c r="B30" s="13"/>
      <c r="C30" s="196"/>
      <c r="D30" s="14"/>
    </row>
    <row r="31" spans="1:4" ht="30.65" customHeight="1">
      <c r="A31" s="174" t="s">
        <v>433</v>
      </c>
      <c r="B31" s="174"/>
      <c r="C31" s="196"/>
      <c r="D31" s="14"/>
    </row>
    <row r="32" spans="1:4" ht="50.5" customHeight="1">
      <c r="A32" s="14">
        <v>18</v>
      </c>
      <c r="B32" s="205" t="s">
        <v>434</v>
      </c>
      <c r="C32" s="206">
        <f>'Indicator-IN'!F40</f>
        <v>0</v>
      </c>
      <c r="D32" s="14"/>
    </row>
    <row r="33" spans="1:4" ht="51.65" customHeight="1">
      <c r="A33" s="14">
        <v>19</v>
      </c>
      <c r="B33" s="207" t="s">
        <v>435</v>
      </c>
      <c r="C33" s="201" t="str">
        <f>'Indicator-IN'!F28</f>
        <v>-</v>
      </c>
      <c r="D33" s="14"/>
    </row>
    <row r="34" spans="1:4" ht="115.4" customHeight="1">
      <c r="A34" s="16"/>
      <c r="B34" s="208" t="s">
        <v>436</v>
      </c>
      <c r="C34" s="196">
        <f>'Indicator-IN'!F26</f>
        <v>0</v>
      </c>
      <c r="D34" s="14"/>
    </row>
    <row r="35" spans="1:4" ht="33.65" customHeight="1">
      <c r="A35" s="16"/>
      <c r="B35" s="208" t="s">
        <v>437</v>
      </c>
      <c r="C35" s="196">
        <f>'Indicator-IN'!F27</f>
        <v>0</v>
      </c>
      <c r="D35" s="14"/>
    </row>
    <row r="36" spans="1:4">
      <c r="A36" s="15">
        <v>20</v>
      </c>
      <c r="B36" s="195" t="s">
        <v>438</v>
      </c>
      <c r="C36" s="209">
        <f>'Indicator-IN'!F25</f>
        <v>0</v>
      </c>
      <c r="D36" s="14"/>
    </row>
    <row r="37" spans="1:4" ht="50.5" customHeight="1">
      <c r="A37" s="14">
        <v>21</v>
      </c>
      <c r="B37" s="210" t="s">
        <v>439</v>
      </c>
      <c r="C37" s="196">
        <f>'Indicator-IN'!F29</f>
        <v>0</v>
      </c>
      <c r="D37" s="14"/>
    </row>
    <row r="38" spans="1:4" ht="41.15" customHeight="1">
      <c r="A38" s="14">
        <v>22</v>
      </c>
      <c r="B38" s="210" t="s">
        <v>440</v>
      </c>
      <c r="C38" s="196">
        <f>'Indicator-IN'!F30</f>
        <v>0</v>
      </c>
      <c r="D38" s="14"/>
    </row>
    <row r="39" spans="1:4" ht="86.5" customHeight="1">
      <c r="A39" s="14">
        <v>23</v>
      </c>
      <c r="B39" s="205" t="s">
        <v>441</v>
      </c>
      <c r="C39" s="196"/>
      <c r="D39" s="14"/>
    </row>
    <row r="40" spans="1:4">
      <c r="A40" s="14">
        <v>24</v>
      </c>
      <c r="B40" s="211" t="s">
        <v>442</v>
      </c>
      <c r="C40" s="196"/>
      <c r="D40" s="14"/>
    </row>
    <row r="42" spans="1:4" ht="60" customHeight="1"/>
    <row r="43" spans="1:4" ht="62.15" customHeight="1"/>
    <row r="44" spans="1:4" ht="63" customHeight="1"/>
    <row r="45" spans="1:4" ht="84.65" customHeight="1"/>
    <row r="46" spans="1:4" ht="50.15" customHeight="1"/>
  </sheetData>
  <mergeCells count="3">
    <mergeCell ref="A1:E2"/>
    <mergeCell ref="A4:B4"/>
    <mergeCell ref="A31:B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34B0F-37EE-47D6-95A4-E56A0FF25105}">
  <sheetPr>
    <tabColor rgb="FF00B0F0"/>
  </sheetPr>
  <dimension ref="A1:C18"/>
  <sheetViews>
    <sheetView zoomScale="110" zoomScaleNormal="110" workbookViewId="0">
      <pane ySplit="1" topLeftCell="A48" activePane="bottomLeft" state="frozen"/>
      <selection activeCell="F7" sqref="F7"/>
      <selection pane="bottomLeft" activeCell="F7" sqref="F7"/>
    </sheetView>
  </sheetViews>
  <sheetFormatPr defaultColWidth="8.81640625" defaultRowHeight="14.5"/>
  <cols>
    <col min="1" max="1" width="32.26953125" customWidth="1"/>
    <col min="2" max="2" width="105.1796875" customWidth="1"/>
    <col min="3" max="3" width="68.1796875" customWidth="1"/>
  </cols>
  <sheetData>
    <row r="1" spans="1:3" ht="23.5">
      <c r="A1" s="116" t="s">
        <v>404</v>
      </c>
      <c r="B1" s="116" t="s">
        <v>443</v>
      </c>
      <c r="C1" s="116" t="s">
        <v>444</v>
      </c>
    </row>
    <row r="2" spans="1:3" ht="247.5">
      <c r="A2" s="44" t="s">
        <v>445</v>
      </c>
      <c r="B2" s="44" t="s">
        <v>446</v>
      </c>
      <c r="C2" s="31" t="s">
        <v>447</v>
      </c>
    </row>
    <row r="3" spans="1:3" ht="330">
      <c r="A3" s="44" t="s">
        <v>448</v>
      </c>
      <c r="B3" s="31" t="s">
        <v>449</v>
      </c>
      <c r="C3" s="31" t="s">
        <v>450</v>
      </c>
    </row>
    <row r="4" spans="1:3" ht="132">
      <c r="A4" s="44" t="s">
        <v>451</v>
      </c>
      <c r="B4" s="31" t="s">
        <v>452</v>
      </c>
      <c r="C4" s="31" t="s">
        <v>453</v>
      </c>
    </row>
    <row r="5" spans="1:3" ht="132">
      <c r="A5" s="44" t="s">
        <v>454</v>
      </c>
      <c r="B5" s="31" t="s">
        <v>455</v>
      </c>
      <c r="C5" s="31" t="s">
        <v>456</v>
      </c>
    </row>
    <row r="6" spans="1:3" ht="66">
      <c r="A6" s="44" t="s">
        <v>457</v>
      </c>
      <c r="B6" s="44" t="s">
        <v>458</v>
      </c>
      <c r="C6" s="44" t="s">
        <v>459</v>
      </c>
    </row>
    <row r="7" spans="1:3" ht="181.5">
      <c r="A7" s="44" t="s">
        <v>460</v>
      </c>
      <c r="B7" s="31" t="s">
        <v>461</v>
      </c>
      <c r="C7" s="31" t="s">
        <v>462</v>
      </c>
    </row>
    <row r="8" spans="1:3" ht="122.5" customHeight="1">
      <c r="A8" s="44" t="s">
        <v>463</v>
      </c>
      <c r="B8" s="44" t="s">
        <v>464</v>
      </c>
      <c r="C8" s="31" t="s">
        <v>465</v>
      </c>
    </row>
    <row r="9" spans="1:3" ht="409.4" customHeight="1">
      <c r="A9" s="213" t="s">
        <v>466</v>
      </c>
      <c r="B9" s="8" t="s">
        <v>467</v>
      </c>
      <c r="C9" s="8" t="s">
        <v>468</v>
      </c>
    </row>
    <row r="10" spans="1:3" ht="280.5">
      <c r="A10" s="31" t="s">
        <v>469</v>
      </c>
      <c r="B10" s="31" t="s">
        <v>470</v>
      </c>
      <c r="C10" s="44" t="s">
        <v>471</v>
      </c>
    </row>
    <row r="11" spans="1:3" ht="198">
      <c r="A11" s="31" t="s">
        <v>472</v>
      </c>
      <c r="B11" s="31" t="s">
        <v>473</v>
      </c>
      <c r="C11" s="44" t="s">
        <v>474</v>
      </c>
    </row>
    <row r="12" spans="1:3" ht="330">
      <c r="A12" s="44" t="s">
        <v>475</v>
      </c>
      <c r="B12" s="214" t="s">
        <v>476</v>
      </c>
      <c r="C12" s="31" t="s">
        <v>477</v>
      </c>
    </row>
    <row r="13" spans="1:3" ht="148.5">
      <c r="A13" s="31" t="s">
        <v>478</v>
      </c>
      <c r="B13" s="44" t="s">
        <v>479</v>
      </c>
      <c r="C13" s="44" t="s">
        <v>480</v>
      </c>
    </row>
    <row r="14" spans="1:3" ht="231">
      <c r="A14" s="44" t="s">
        <v>481</v>
      </c>
      <c r="B14" s="31" t="s">
        <v>482</v>
      </c>
      <c r="C14" s="44" t="s">
        <v>483</v>
      </c>
    </row>
    <row r="15" spans="1:3" ht="49.5">
      <c r="A15" s="44" t="s">
        <v>484</v>
      </c>
      <c r="B15" s="31" t="s">
        <v>485</v>
      </c>
      <c r="C15" s="44" t="s">
        <v>486</v>
      </c>
    </row>
    <row r="16" spans="1:3" ht="346.5">
      <c r="A16" s="44" t="s">
        <v>487</v>
      </c>
      <c r="B16" s="31" t="s">
        <v>488</v>
      </c>
      <c r="C16" s="44" t="s">
        <v>489</v>
      </c>
    </row>
    <row r="17" spans="1:3" ht="132">
      <c r="A17" s="44" t="s">
        <v>490</v>
      </c>
      <c r="B17" s="31" t="s">
        <v>491</v>
      </c>
      <c r="C17" s="44" t="s">
        <v>474</v>
      </c>
    </row>
    <row r="18" spans="1:3" ht="115.5">
      <c r="A18" s="44" t="s">
        <v>492</v>
      </c>
      <c r="B18" s="215" t="s">
        <v>493</v>
      </c>
      <c r="C18" s="119"/>
    </row>
  </sheetData>
  <autoFilter ref="A1:C1" xr:uid="{00000000-0009-0000-0000-000002000000}">
    <sortState xmlns:xlrd2="http://schemas.microsoft.com/office/spreadsheetml/2017/richdata2" ref="A2:C19">
      <sortCondition ref="A2:A19"/>
    </sortState>
  </autoFilter>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8DA2A-06CC-4BB6-9D4B-A436F2DA82BF}">
  <sheetPr>
    <tabColor rgb="FF00B0F0"/>
  </sheetPr>
  <dimension ref="A1:B4"/>
  <sheetViews>
    <sheetView zoomScale="90" zoomScaleNormal="90" workbookViewId="0">
      <selection activeCell="F7" sqref="F7"/>
    </sheetView>
  </sheetViews>
  <sheetFormatPr defaultColWidth="8.81640625" defaultRowHeight="14.5"/>
  <cols>
    <col min="1" max="1" width="11.54296875" customWidth="1"/>
    <col min="2" max="2" width="99.453125" customWidth="1"/>
  </cols>
  <sheetData>
    <row r="1" spans="1:2">
      <c r="A1" s="5" t="s">
        <v>494</v>
      </c>
      <c r="B1" s="5"/>
    </row>
    <row r="2" spans="1:2">
      <c r="A2" s="5" t="s">
        <v>495</v>
      </c>
      <c r="B2" s="5" t="s">
        <v>496</v>
      </c>
    </row>
    <row r="3" spans="1:2" ht="87">
      <c r="A3" s="110">
        <v>44124</v>
      </c>
      <c r="B3" s="216" t="s">
        <v>497</v>
      </c>
    </row>
    <row r="4" spans="1:2">
      <c r="A4" s="110">
        <v>44320</v>
      </c>
      <c r="B4" t="s">
        <v>498</v>
      </c>
    </row>
  </sheetData>
  <pageMargins left="0.7" right="0.7" top="0.75" bottom="0.75"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28B8B-0346-46A7-91CE-CE24A97332FB}">
  <dimension ref="A1:H113"/>
  <sheetViews>
    <sheetView topLeftCell="D1" zoomScale="80" zoomScaleNormal="80" workbookViewId="0">
      <pane ySplit="1" topLeftCell="A72" activePane="bottomLeft" state="frozen"/>
      <selection pane="bottomLeft" activeCell="D72" sqref="D72:D77"/>
    </sheetView>
  </sheetViews>
  <sheetFormatPr defaultRowHeight="14.5" outlineLevelRow="1"/>
  <cols>
    <col min="1" max="1" width="30.08984375" customWidth="1"/>
    <col min="2" max="2" width="29.7265625" customWidth="1"/>
    <col min="3" max="3" width="82.6328125" customWidth="1"/>
    <col min="4" max="4" width="41.08984375" customWidth="1"/>
    <col min="5" max="5" width="37" customWidth="1"/>
    <col min="6" max="6" width="14.36328125" customWidth="1"/>
    <col min="7" max="7" width="7.36328125" customWidth="1"/>
    <col min="8" max="8" width="42.7265625" customWidth="1"/>
  </cols>
  <sheetData>
    <row r="1" spans="1:8" ht="27.5">
      <c r="A1" s="21" t="s">
        <v>34</v>
      </c>
      <c r="B1" s="22" t="s">
        <v>7</v>
      </c>
      <c r="C1" s="22" t="s">
        <v>0</v>
      </c>
      <c r="D1" s="22" t="s">
        <v>1</v>
      </c>
      <c r="E1" s="23" t="s">
        <v>97</v>
      </c>
      <c r="F1" s="165" t="s">
        <v>2</v>
      </c>
      <c r="G1" s="165"/>
      <c r="H1" s="22" t="s">
        <v>3</v>
      </c>
    </row>
    <row r="2" spans="1:8" ht="102" customHeight="1">
      <c r="A2" s="132" t="s">
        <v>229</v>
      </c>
      <c r="B2" s="132"/>
      <c r="C2" s="132"/>
      <c r="D2" s="132"/>
      <c r="E2" s="132"/>
      <c r="F2" s="132"/>
      <c r="G2" s="132"/>
    </row>
    <row r="3" spans="1:8" ht="18.5">
      <c r="A3" s="19" t="s">
        <v>165</v>
      </c>
      <c r="B3" s="20"/>
      <c r="C3" s="20"/>
      <c r="D3" s="20"/>
      <c r="E3" s="20"/>
      <c r="F3" s="20"/>
      <c r="G3" s="20"/>
    </row>
    <row r="4" spans="1:8" outlineLevel="1">
      <c r="A4" s="4"/>
      <c r="E4" s="30"/>
    </row>
    <row r="5" spans="1:8" ht="33" customHeight="1" outlineLevel="1">
      <c r="A5" s="43" t="s">
        <v>33</v>
      </c>
      <c r="B5" s="46"/>
      <c r="C5" s="46"/>
      <c r="D5" s="46"/>
      <c r="E5" s="46"/>
      <c r="F5" s="46"/>
      <c r="G5" s="47"/>
      <c r="H5" s="25"/>
    </row>
    <row r="6" spans="1:8" ht="226" customHeight="1" outlineLevel="1">
      <c r="A6" s="146" t="s">
        <v>37</v>
      </c>
      <c r="B6" s="147" t="s">
        <v>26</v>
      </c>
      <c r="C6" s="159" t="s">
        <v>36</v>
      </c>
      <c r="D6" s="159" t="s">
        <v>43</v>
      </c>
      <c r="E6" s="58" t="s">
        <v>27</v>
      </c>
      <c r="F6" s="36" t="str">
        <f>IFERROR(F7/F8, "-")</f>
        <v>-</v>
      </c>
      <c r="G6" s="35" t="s">
        <v>53</v>
      </c>
      <c r="H6" s="26"/>
    </row>
    <row r="7" spans="1:8" ht="33" outlineLevel="1">
      <c r="A7" s="146"/>
      <c r="B7" s="147"/>
      <c r="C7" s="159"/>
      <c r="D7" s="159"/>
      <c r="E7" s="58" t="s">
        <v>134</v>
      </c>
      <c r="F7" s="59"/>
      <c r="G7" s="37"/>
      <c r="H7" s="27"/>
    </row>
    <row r="8" spans="1:8" ht="49.5" outlineLevel="1">
      <c r="A8" s="146"/>
      <c r="B8" s="147"/>
      <c r="C8" s="159"/>
      <c r="D8" s="159"/>
      <c r="E8" s="58" t="s">
        <v>133</v>
      </c>
      <c r="F8" s="59"/>
      <c r="G8" s="38"/>
      <c r="H8" s="1"/>
    </row>
    <row r="9" spans="1:8" ht="27" customHeight="1" outlineLevel="1">
      <c r="A9" s="43" t="s">
        <v>46</v>
      </c>
      <c r="B9" s="39"/>
      <c r="C9" s="40"/>
      <c r="D9" s="40"/>
      <c r="E9" s="60"/>
      <c r="F9" s="61"/>
      <c r="G9" s="42"/>
      <c r="H9" s="1"/>
    </row>
    <row r="10" spans="1:8" ht="205.5" customHeight="1" outlineLevel="1">
      <c r="A10" s="136" t="s">
        <v>38</v>
      </c>
      <c r="B10" s="147" t="s">
        <v>39</v>
      </c>
      <c r="C10" s="159" t="s">
        <v>35</v>
      </c>
      <c r="D10" s="159" t="s">
        <v>40</v>
      </c>
      <c r="E10" s="62" t="s">
        <v>28</v>
      </c>
      <c r="F10" s="45" t="str">
        <f>IFERROR(F11/F12, "-")</f>
        <v>-</v>
      </c>
      <c r="G10" s="49" t="s">
        <v>53</v>
      </c>
      <c r="H10" s="26"/>
    </row>
    <row r="11" spans="1:8" ht="49.5" outlineLevel="1">
      <c r="A11" s="139"/>
      <c r="B11" s="147"/>
      <c r="C11" s="159"/>
      <c r="D11" s="159"/>
      <c r="E11" s="63" t="s">
        <v>136</v>
      </c>
      <c r="F11" s="59"/>
      <c r="G11" s="48"/>
      <c r="H11" s="1"/>
    </row>
    <row r="12" spans="1:8" ht="49.5" outlineLevel="1">
      <c r="A12" s="142"/>
      <c r="B12" s="147"/>
      <c r="C12" s="159"/>
      <c r="D12" s="159"/>
      <c r="E12" s="58" t="s">
        <v>137</v>
      </c>
      <c r="F12" s="59"/>
      <c r="G12" s="38"/>
      <c r="H12" s="1"/>
    </row>
    <row r="13" spans="1:8" ht="26.5" customHeight="1" outlineLevel="1">
      <c r="A13" s="43" t="s">
        <v>41</v>
      </c>
      <c r="B13" s="39"/>
      <c r="C13" s="40"/>
      <c r="D13" s="40"/>
      <c r="E13" s="60"/>
      <c r="F13" s="61"/>
      <c r="G13" s="42"/>
      <c r="H13" s="1"/>
    </row>
    <row r="14" spans="1:8" ht="132" outlineLevel="1">
      <c r="A14" s="52" t="s">
        <v>42</v>
      </c>
      <c r="B14" s="44" t="s">
        <v>32</v>
      </c>
      <c r="C14" s="53" t="s">
        <v>50</v>
      </c>
      <c r="D14" s="53"/>
      <c r="E14" s="58" t="s">
        <v>5</v>
      </c>
      <c r="F14" s="59"/>
      <c r="G14" s="37"/>
      <c r="H14" s="1"/>
    </row>
    <row r="15" spans="1:8" ht="116" customHeight="1" outlineLevel="1">
      <c r="A15" s="146" t="s">
        <v>44</v>
      </c>
      <c r="B15" s="147" t="s">
        <v>30</v>
      </c>
      <c r="C15" s="147" t="s">
        <v>31</v>
      </c>
      <c r="D15" s="159" t="s">
        <v>6</v>
      </c>
      <c r="E15" s="58" t="s">
        <v>4</v>
      </c>
      <c r="F15" s="64"/>
      <c r="G15" s="48"/>
      <c r="H15" s="27"/>
    </row>
    <row r="16" spans="1:8" ht="62.5" customHeight="1" outlineLevel="1">
      <c r="A16" s="146"/>
      <c r="B16" s="147"/>
      <c r="C16" s="147"/>
      <c r="D16" s="159"/>
      <c r="E16" s="100" t="s">
        <v>8</v>
      </c>
      <c r="F16" s="65">
        <f>SUM(F8,F14,F15)</f>
        <v>0</v>
      </c>
      <c r="G16" s="33" t="s">
        <v>48</v>
      </c>
      <c r="H16" s="25"/>
    </row>
    <row r="17" spans="1:8" ht="27" customHeight="1" outlineLevel="1">
      <c r="A17" s="43" t="s">
        <v>45</v>
      </c>
      <c r="B17" s="39"/>
      <c r="C17" s="40"/>
      <c r="D17" s="40"/>
      <c r="E17" s="41"/>
      <c r="F17" s="39"/>
      <c r="G17" s="42"/>
      <c r="H17" s="1"/>
    </row>
    <row r="18" spans="1:8" ht="49.5" outlineLevel="1">
      <c r="A18" s="146" t="s">
        <v>135</v>
      </c>
      <c r="B18" s="147" t="s">
        <v>49</v>
      </c>
      <c r="C18" s="159" t="s">
        <v>67</v>
      </c>
      <c r="D18" s="159" t="s">
        <v>55</v>
      </c>
      <c r="E18" s="31" t="str">
        <f>E12</f>
        <v>Number of individuals who participate in workforce development programs (denominator)</v>
      </c>
      <c r="F18" s="51">
        <f>F12</f>
        <v>0</v>
      </c>
      <c r="G18" s="49" t="s">
        <v>139</v>
      </c>
      <c r="H18" s="1"/>
    </row>
    <row r="19" spans="1:8" ht="33" outlineLevel="1">
      <c r="A19" s="146"/>
      <c r="B19" s="147"/>
      <c r="C19" s="159"/>
      <c r="D19" s="163"/>
      <c r="E19" s="44" t="s">
        <v>47</v>
      </c>
      <c r="F19" s="67"/>
      <c r="G19" s="68"/>
      <c r="H19" s="1"/>
    </row>
    <row r="20" spans="1:8" ht="86" customHeight="1" outlineLevel="1">
      <c r="A20" s="146"/>
      <c r="B20" s="147"/>
      <c r="C20" s="159"/>
      <c r="D20" s="163"/>
      <c r="E20" s="54" t="s">
        <v>207</v>
      </c>
      <c r="F20" s="67"/>
      <c r="G20" s="69"/>
      <c r="H20" s="1"/>
    </row>
    <row r="21" spans="1:8" ht="82.5" outlineLevel="1">
      <c r="A21" s="146"/>
      <c r="B21" s="147"/>
      <c r="C21" s="159"/>
      <c r="D21" s="163"/>
      <c r="E21" s="101" t="s">
        <v>208</v>
      </c>
      <c r="F21" s="67"/>
      <c r="G21" s="66"/>
      <c r="H21" s="25"/>
    </row>
    <row r="22" spans="1:8" ht="16.5" outlineLevel="1">
      <c r="A22" s="146"/>
      <c r="B22" s="147"/>
      <c r="C22" s="159"/>
      <c r="D22" s="163"/>
      <c r="E22" s="31" t="s">
        <v>51</v>
      </c>
      <c r="F22" s="66">
        <f>F19+F20</f>
        <v>0</v>
      </c>
      <c r="G22" s="166" t="s">
        <v>56</v>
      </c>
      <c r="H22" s="1"/>
    </row>
    <row r="23" spans="1:8" ht="56.5" customHeight="1" outlineLevel="1">
      <c r="A23" s="146"/>
      <c r="B23" s="147"/>
      <c r="C23" s="159"/>
      <c r="D23" s="163"/>
      <c r="E23" s="54" t="s">
        <v>54</v>
      </c>
      <c r="F23" s="51">
        <f>F18+F21</f>
        <v>0</v>
      </c>
      <c r="G23" s="167"/>
      <c r="H23" s="1"/>
    </row>
    <row r="24" spans="1:8" ht="110.5" outlineLevel="1">
      <c r="A24" s="146"/>
      <c r="B24" s="172"/>
      <c r="C24" s="171"/>
      <c r="D24" s="164"/>
      <c r="E24" s="70" t="s">
        <v>52</v>
      </c>
      <c r="F24" s="32" t="str">
        <f>IFERROR(F22/F23, "-")</f>
        <v>-</v>
      </c>
      <c r="G24" s="33" t="s">
        <v>138</v>
      </c>
      <c r="H24" s="26"/>
    </row>
    <row r="25" spans="1:8" ht="16.5" outlineLevel="1">
      <c r="A25" s="133" t="s">
        <v>166</v>
      </c>
      <c r="B25" s="134"/>
      <c r="C25" s="134"/>
      <c r="D25" s="135"/>
      <c r="E25" s="91" t="s">
        <v>173</v>
      </c>
      <c r="F25" s="111"/>
      <c r="G25" s="33"/>
      <c r="H25" s="27"/>
    </row>
    <row r="26" spans="1:8" ht="33" customHeight="1" outlineLevel="1">
      <c r="A26" s="136" t="s">
        <v>169</v>
      </c>
      <c r="B26" s="137"/>
      <c r="C26" s="137"/>
      <c r="D26" s="138"/>
      <c r="E26" s="50" t="s">
        <v>170</v>
      </c>
      <c r="F26" s="70"/>
      <c r="G26" s="33"/>
      <c r="H26" s="26"/>
    </row>
    <row r="27" spans="1:8" ht="16.5" outlineLevel="1">
      <c r="A27" s="139"/>
      <c r="B27" s="140"/>
      <c r="C27" s="140"/>
      <c r="D27" s="141"/>
      <c r="E27" s="50" t="s">
        <v>171</v>
      </c>
      <c r="F27" s="70"/>
      <c r="G27" s="33"/>
      <c r="H27" s="26"/>
    </row>
    <row r="28" spans="1:8" ht="110.5" outlineLevel="1">
      <c r="A28" s="142"/>
      <c r="B28" s="143"/>
      <c r="C28" s="143"/>
      <c r="D28" s="144"/>
      <c r="E28" s="92" t="s">
        <v>172</v>
      </c>
      <c r="F28" s="36" t="str">
        <f>IFERROR(F26/F27, "-")</f>
        <v>-</v>
      </c>
      <c r="G28" s="35" t="s">
        <v>138</v>
      </c>
    </row>
    <row r="29" spans="1:8" ht="49.5" outlineLevel="1">
      <c r="A29" s="136" t="s">
        <v>175</v>
      </c>
      <c r="B29" s="137"/>
      <c r="C29" s="137"/>
      <c r="D29" s="138"/>
      <c r="E29" s="98" t="s">
        <v>24</v>
      </c>
      <c r="F29" s="70"/>
      <c r="G29" s="37"/>
    </row>
    <row r="30" spans="1:8" ht="33" outlineLevel="1">
      <c r="A30" s="142"/>
      <c r="B30" s="143"/>
      <c r="C30" s="143"/>
      <c r="D30" s="144"/>
      <c r="E30" s="99" t="s">
        <v>25</v>
      </c>
      <c r="F30" s="70"/>
      <c r="G30" s="38"/>
    </row>
    <row r="31" spans="1:8" ht="16.5" outlineLevel="1">
      <c r="A31" s="90"/>
      <c r="B31" s="95"/>
      <c r="C31" s="96"/>
      <c r="D31" s="97"/>
      <c r="E31" s="92"/>
      <c r="F31" s="92"/>
      <c r="G31" s="92"/>
    </row>
    <row r="32" spans="1:8" ht="18.5">
      <c r="A32" s="19" t="s">
        <v>68</v>
      </c>
      <c r="B32" s="20"/>
      <c r="C32" s="24"/>
      <c r="D32" s="24"/>
      <c r="E32" s="20"/>
      <c r="F32" s="20"/>
      <c r="G32" s="20"/>
    </row>
    <row r="33" spans="1:8" ht="15" outlineLevel="1">
      <c r="C33" s="3"/>
      <c r="D33" s="3"/>
      <c r="E33" s="2"/>
    </row>
    <row r="34" spans="1:8" ht="16.5" outlineLevel="1">
      <c r="A34" s="43" t="s">
        <v>57</v>
      </c>
      <c r="B34" s="39"/>
      <c r="C34" s="40"/>
      <c r="D34" s="40"/>
      <c r="E34" s="41"/>
      <c r="F34" s="39"/>
      <c r="G34" s="42"/>
    </row>
    <row r="35" spans="1:8" ht="45" customHeight="1" outlineLevel="1">
      <c r="A35" s="146" t="s">
        <v>59</v>
      </c>
      <c r="B35" s="147" t="s">
        <v>58</v>
      </c>
      <c r="C35" s="147" t="s">
        <v>141</v>
      </c>
      <c r="D35" s="147" t="s">
        <v>140</v>
      </c>
      <c r="E35" s="62" t="s">
        <v>60</v>
      </c>
      <c r="F35" s="34"/>
      <c r="G35" s="37"/>
    </row>
    <row r="36" spans="1:8" ht="33" outlineLevel="1">
      <c r="A36" s="146"/>
      <c r="B36" s="147"/>
      <c r="C36" s="147"/>
      <c r="D36" s="147"/>
      <c r="E36" s="102" t="s">
        <v>131</v>
      </c>
      <c r="F36" s="34"/>
      <c r="G36" s="38"/>
      <c r="H36" s="5"/>
    </row>
    <row r="37" spans="1:8" ht="16.5" outlineLevel="1">
      <c r="A37" s="43" t="s">
        <v>158</v>
      </c>
      <c r="B37" s="39"/>
      <c r="C37" s="40"/>
      <c r="D37" s="40"/>
      <c r="E37" s="41"/>
      <c r="F37" s="39"/>
      <c r="G37" s="42"/>
      <c r="H37" s="5"/>
    </row>
    <row r="38" spans="1:8" ht="181.5" customHeight="1" outlineLevel="1">
      <c r="A38" s="146" t="s">
        <v>180</v>
      </c>
      <c r="B38" s="147" t="s">
        <v>174</v>
      </c>
      <c r="C38" s="147" t="s">
        <v>164</v>
      </c>
      <c r="D38" s="147" t="s">
        <v>163</v>
      </c>
      <c r="E38" s="62" t="s">
        <v>159</v>
      </c>
      <c r="F38" s="34"/>
      <c r="G38" s="37"/>
      <c r="H38" s="5"/>
    </row>
    <row r="39" spans="1:8" ht="33" outlineLevel="1">
      <c r="A39" s="146"/>
      <c r="B39" s="147"/>
      <c r="C39" s="147"/>
      <c r="D39" s="147"/>
      <c r="E39" s="62" t="s">
        <v>160</v>
      </c>
      <c r="F39" s="34"/>
      <c r="G39" s="38"/>
      <c r="H39" s="5"/>
    </row>
    <row r="40" spans="1:8" ht="56" outlineLevel="1">
      <c r="A40" s="146"/>
      <c r="B40" s="147"/>
      <c r="C40" s="147"/>
      <c r="D40" s="147"/>
      <c r="E40" s="62" t="s">
        <v>161</v>
      </c>
      <c r="F40" s="93">
        <f>F38*F39</f>
        <v>0</v>
      </c>
      <c r="G40" s="38" t="s">
        <v>162</v>
      </c>
      <c r="H40" s="5"/>
    </row>
    <row r="41" spans="1:8" ht="16.5" outlineLevel="1">
      <c r="A41" s="43" t="s">
        <v>61</v>
      </c>
      <c r="B41" s="39"/>
      <c r="C41" s="40"/>
      <c r="D41" s="40"/>
      <c r="E41" s="41"/>
      <c r="F41" s="39"/>
      <c r="G41" s="42"/>
    </row>
    <row r="42" spans="1:8" ht="132" customHeight="1" outlineLevel="1">
      <c r="A42" s="146" t="s">
        <v>62</v>
      </c>
      <c r="B42" s="173" t="s">
        <v>64</v>
      </c>
      <c r="C42" s="159" t="s">
        <v>63</v>
      </c>
      <c r="D42" s="159" t="s">
        <v>142</v>
      </c>
      <c r="E42" s="44" t="s">
        <v>65</v>
      </c>
      <c r="F42" s="67"/>
      <c r="G42" s="37"/>
    </row>
    <row r="43" spans="1:8" ht="65.5" customHeight="1" outlineLevel="1">
      <c r="A43" s="146"/>
      <c r="B43" s="173"/>
      <c r="C43" s="159"/>
      <c r="D43" s="159"/>
      <c r="E43" s="103" t="s">
        <v>132</v>
      </c>
      <c r="F43" s="67"/>
      <c r="G43" s="38"/>
      <c r="H43" s="5"/>
    </row>
    <row r="44" spans="1:8" ht="69" customHeight="1" outlineLevel="1">
      <c r="A44" s="146"/>
      <c r="B44" s="173"/>
      <c r="C44" s="159"/>
      <c r="D44" s="159"/>
      <c r="E44" s="44" t="s">
        <v>66</v>
      </c>
      <c r="F44" s="28">
        <f>SUM(F35,F42)</f>
        <v>0</v>
      </c>
      <c r="G44" s="33" t="s">
        <v>48</v>
      </c>
    </row>
    <row r="45" spans="1:8" ht="16.5" outlineLevel="1">
      <c r="A45" s="43" t="s">
        <v>69</v>
      </c>
      <c r="B45" s="39"/>
      <c r="C45" s="40"/>
      <c r="D45" s="40"/>
      <c r="E45" s="41"/>
      <c r="F45" s="39"/>
      <c r="G45" s="71"/>
    </row>
    <row r="46" spans="1:8" ht="174" customHeight="1" outlineLevel="1">
      <c r="A46" s="147" t="s">
        <v>70</v>
      </c>
      <c r="B46" s="147" t="s">
        <v>71</v>
      </c>
      <c r="C46" s="159" t="s">
        <v>72</v>
      </c>
      <c r="D46" s="159" t="s">
        <v>73</v>
      </c>
      <c r="E46" s="44" t="s">
        <v>74</v>
      </c>
      <c r="F46" s="67"/>
      <c r="G46" s="35"/>
      <c r="H46" s="4"/>
    </row>
    <row r="47" spans="1:8" ht="33" outlineLevel="1">
      <c r="A47" s="147"/>
      <c r="B47" s="147"/>
      <c r="C47" s="159"/>
      <c r="D47" s="159"/>
      <c r="E47" s="103" t="s">
        <v>76</v>
      </c>
      <c r="F47" s="67"/>
      <c r="G47" s="73"/>
      <c r="H47" s="4"/>
    </row>
    <row r="48" spans="1:8" ht="16.5" outlineLevel="1">
      <c r="A48" s="147"/>
      <c r="B48" s="147"/>
      <c r="C48" s="159"/>
      <c r="D48" s="159"/>
      <c r="E48" s="44" t="s">
        <v>75</v>
      </c>
      <c r="F48" s="67"/>
      <c r="G48" s="73"/>
      <c r="H48" s="4"/>
    </row>
    <row r="49" spans="1:8" ht="33" outlineLevel="1">
      <c r="A49" s="147"/>
      <c r="B49" s="147"/>
      <c r="C49" s="159"/>
      <c r="D49" s="159"/>
      <c r="E49" s="103" t="s">
        <v>77</v>
      </c>
      <c r="F49" s="67"/>
      <c r="G49" s="72"/>
      <c r="H49" s="5"/>
    </row>
    <row r="50" spans="1:8" ht="57" outlineLevel="1">
      <c r="A50" s="147"/>
      <c r="B50" s="147"/>
      <c r="C50" s="159"/>
      <c r="D50" s="159"/>
      <c r="E50" s="44" t="s">
        <v>78</v>
      </c>
      <c r="F50" s="51">
        <f>SUM(F46,F48)</f>
        <v>0</v>
      </c>
      <c r="G50" s="72" t="s">
        <v>48</v>
      </c>
      <c r="H50" s="5"/>
    </row>
    <row r="51" spans="1:8" outlineLevel="1"/>
    <row r="52" spans="1:8" ht="18.5">
      <c r="A52" s="19" t="s">
        <v>79</v>
      </c>
      <c r="B52" s="20"/>
      <c r="C52" s="24"/>
      <c r="D52" s="24"/>
      <c r="E52" s="20"/>
      <c r="F52" s="20"/>
      <c r="G52" s="20"/>
    </row>
    <row r="53" spans="1:8" outlineLevel="1"/>
    <row r="54" spans="1:8" ht="16.5" outlineLevel="1">
      <c r="A54" s="43" t="s">
        <v>85</v>
      </c>
      <c r="B54" s="56"/>
      <c r="C54" s="74"/>
      <c r="D54" s="74"/>
      <c r="E54" s="55"/>
      <c r="F54" s="56"/>
      <c r="G54" s="75"/>
    </row>
    <row r="55" spans="1:8" ht="148.5" customHeight="1" outlineLevel="1">
      <c r="A55" s="146" t="s">
        <v>86</v>
      </c>
      <c r="B55" s="147" t="s">
        <v>87</v>
      </c>
      <c r="C55" s="147" t="s">
        <v>88</v>
      </c>
      <c r="D55" s="159" t="s">
        <v>84</v>
      </c>
      <c r="E55" s="44" t="s">
        <v>89</v>
      </c>
      <c r="F55" s="34"/>
      <c r="G55" s="37"/>
      <c r="H55" s="5"/>
    </row>
    <row r="56" spans="1:8" ht="33" outlineLevel="1">
      <c r="A56" s="146"/>
      <c r="B56" s="147"/>
      <c r="C56" s="147"/>
      <c r="D56" s="159"/>
      <c r="E56" s="103" t="s">
        <v>178</v>
      </c>
      <c r="F56" s="34"/>
      <c r="G56" s="38"/>
      <c r="H56" s="5"/>
    </row>
    <row r="57" spans="1:8" ht="33" outlineLevel="1">
      <c r="A57" s="148" t="s">
        <v>176</v>
      </c>
      <c r="B57" s="149"/>
      <c r="C57" s="149"/>
      <c r="D57" s="150"/>
      <c r="E57" s="55" t="s">
        <v>177</v>
      </c>
      <c r="F57" s="34"/>
      <c r="G57" s="37"/>
      <c r="H57" s="5"/>
    </row>
    <row r="58" spans="1:8" ht="33" outlineLevel="1">
      <c r="A58" s="151"/>
      <c r="B58" s="152"/>
      <c r="C58" s="152"/>
      <c r="D58" s="153"/>
      <c r="E58" s="104" t="s">
        <v>179</v>
      </c>
      <c r="F58" s="34"/>
      <c r="G58" s="38"/>
      <c r="H58" s="5"/>
    </row>
    <row r="59" spans="1:8" ht="26.5" customHeight="1" outlineLevel="1">
      <c r="A59" s="43" t="s">
        <v>80</v>
      </c>
      <c r="B59" s="56"/>
      <c r="C59" s="74"/>
      <c r="D59" s="74"/>
      <c r="E59" s="55"/>
      <c r="F59" s="56"/>
      <c r="G59" s="75"/>
      <c r="H59" s="5"/>
    </row>
    <row r="60" spans="1:8" ht="16.5" outlineLevel="1">
      <c r="A60" s="146" t="s">
        <v>81</v>
      </c>
      <c r="B60" s="147" t="s">
        <v>82</v>
      </c>
      <c r="C60" s="147" t="s">
        <v>83</v>
      </c>
      <c r="D60" s="159" t="s">
        <v>84</v>
      </c>
      <c r="E60" s="44" t="s">
        <v>90</v>
      </c>
      <c r="F60" s="34"/>
      <c r="G60" s="37"/>
      <c r="H60" s="4"/>
    </row>
    <row r="61" spans="1:8" ht="188.5" customHeight="1" outlineLevel="1">
      <c r="A61" s="146"/>
      <c r="B61" s="147"/>
      <c r="C61" s="147"/>
      <c r="D61" s="159"/>
      <c r="E61" s="103" t="s">
        <v>150</v>
      </c>
      <c r="F61" s="34"/>
      <c r="G61" s="38"/>
      <c r="H61" s="5"/>
    </row>
    <row r="62" spans="1:8" ht="57" outlineLevel="1">
      <c r="A62" s="146"/>
      <c r="B62" s="147"/>
      <c r="C62" s="147"/>
      <c r="D62" s="159"/>
      <c r="E62" s="34" t="s">
        <v>91</v>
      </c>
      <c r="F62" s="57">
        <f>SUM(F55,F60)</f>
        <v>0</v>
      </c>
      <c r="G62" s="38" t="s">
        <v>48</v>
      </c>
    </row>
    <row r="63" spans="1:8" outlineLevel="1"/>
    <row r="64" spans="1:8" ht="18.5">
      <c r="A64" s="19" t="s">
        <v>92</v>
      </c>
      <c r="B64" s="20"/>
      <c r="C64" s="24"/>
      <c r="D64" s="24"/>
      <c r="E64" s="20"/>
      <c r="F64" s="20"/>
      <c r="G64" s="20"/>
    </row>
    <row r="65" spans="1:8" outlineLevel="1"/>
    <row r="66" spans="1:8" ht="16.5" outlineLevel="1">
      <c r="A66" s="43" t="s">
        <v>143</v>
      </c>
      <c r="B66" s="39"/>
      <c r="C66" s="40"/>
      <c r="D66" s="40"/>
      <c r="E66" s="41"/>
      <c r="F66" s="39"/>
      <c r="G66" s="71"/>
    </row>
    <row r="67" spans="1:8" ht="123.5" customHeight="1" outlineLevel="1">
      <c r="A67" s="146" t="s">
        <v>93</v>
      </c>
      <c r="B67" s="147" t="s">
        <v>94</v>
      </c>
      <c r="C67" s="159" t="s">
        <v>95</v>
      </c>
      <c r="D67" s="159" t="s">
        <v>96</v>
      </c>
      <c r="E67" s="44" t="s">
        <v>103</v>
      </c>
      <c r="F67" s="67"/>
      <c r="G67" s="37"/>
    </row>
    <row r="68" spans="1:8" ht="49" customHeight="1" outlineLevel="1">
      <c r="A68" s="146"/>
      <c r="B68" s="147"/>
      <c r="C68" s="159"/>
      <c r="D68" s="159"/>
      <c r="E68" s="44" t="s">
        <v>144</v>
      </c>
      <c r="F68" s="67"/>
      <c r="G68" s="38"/>
    </row>
    <row r="69" spans="1:8" ht="49" customHeight="1" outlineLevel="1">
      <c r="A69" s="146"/>
      <c r="B69" s="147"/>
      <c r="C69" s="159"/>
      <c r="D69" s="159"/>
      <c r="E69" s="44" t="s">
        <v>209</v>
      </c>
      <c r="F69" s="67"/>
      <c r="G69" s="108"/>
      <c r="H69" s="113"/>
    </row>
    <row r="70" spans="1:8" ht="127" customHeight="1" outlineLevel="1">
      <c r="A70" s="146"/>
      <c r="B70" s="147"/>
      <c r="C70" s="159"/>
      <c r="D70" s="159"/>
      <c r="E70" s="44" t="s">
        <v>104</v>
      </c>
      <c r="F70" s="51">
        <f>SUM(F67,F68,F69)</f>
        <v>0</v>
      </c>
      <c r="G70" s="38" t="s">
        <v>48</v>
      </c>
      <c r="H70" s="114"/>
    </row>
    <row r="71" spans="1:8" ht="16.5" outlineLevel="1">
      <c r="A71" s="43" t="s">
        <v>98</v>
      </c>
      <c r="B71" s="39"/>
      <c r="C71" s="40"/>
      <c r="D71" s="40"/>
      <c r="E71" s="41"/>
      <c r="F71" s="39"/>
      <c r="G71" s="42"/>
      <c r="H71" s="4"/>
    </row>
    <row r="72" spans="1:8" ht="130.5" customHeight="1" outlineLevel="1">
      <c r="A72" s="146" t="s">
        <v>99</v>
      </c>
      <c r="B72" s="147" t="s">
        <v>100</v>
      </c>
      <c r="C72" s="147" t="s">
        <v>101</v>
      </c>
      <c r="D72" s="159" t="s">
        <v>102</v>
      </c>
      <c r="E72" s="44" t="s">
        <v>105</v>
      </c>
      <c r="F72" s="67"/>
      <c r="G72" s="37"/>
      <c r="H72" s="4"/>
    </row>
    <row r="73" spans="1:8" ht="33" outlineLevel="1">
      <c r="A73" s="146"/>
      <c r="B73" s="147"/>
      <c r="C73" s="147"/>
      <c r="D73" s="159"/>
      <c r="E73" s="44" t="s">
        <v>106</v>
      </c>
      <c r="F73" s="67"/>
      <c r="G73" s="38"/>
      <c r="H73" s="4"/>
    </row>
    <row r="74" spans="1:8" ht="33" outlineLevel="1">
      <c r="A74" s="146"/>
      <c r="B74" s="147"/>
      <c r="C74" s="147"/>
      <c r="D74" s="159"/>
      <c r="E74" s="44" t="s">
        <v>210</v>
      </c>
      <c r="F74" s="67"/>
      <c r="G74" s="107"/>
      <c r="H74" s="4"/>
    </row>
    <row r="75" spans="1:8" ht="57" customHeight="1" outlineLevel="1">
      <c r="A75" s="146"/>
      <c r="B75" s="147"/>
      <c r="C75" s="147"/>
      <c r="D75" s="159"/>
      <c r="E75" s="44" t="s">
        <v>107</v>
      </c>
      <c r="F75" s="65">
        <f>SUM(F72,F73,F74)</f>
        <v>0</v>
      </c>
      <c r="G75" s="160" t="s">
        <v>48</v>
      </c>
      <c r="H75" s="4"/>
    </row>
    <row r="76" spans="1:8" ht="16.5" outlineLevel="1">
      <c r="A76" s="146"/>
      <c r="B76" s="147"/>
      <c r="C76" s="147"/>
      <c r="D76" s="159"/>
      <c r="E76" s="44" t="s">
        <v>145</v>
      </c>
      <c r="F76" s="65">
        <f>F72+F67</f>
        <v>0</v>
      </c>
      <c r="G76" s="161"/>
    </row>
    <row r="77" spans="1:8" ht="16.5" outlineLevel="1">
      <c r="A77" s="146"/>
      <c r="B77" s="147"/>
      <c r="C77" s="147"/>
      <c r="D77" s="159"/>
      <c r="E77" s="83" t="s">
        <v>146</v>
      </c>
      <c r="F77" s="65">
        <f>F70+F75</f>
        <v>0</v>
      </c>
      <c r="G77" s="162"/>
    </row>
    <row r="78" spans="1:8" outlineLevel="1">
      <c r="A78" s="77"/>
      <c r="B78" s="78"/>
      <c r="C78" s="78"/>
      <c r="D78" s="79"/>
      <c r="E78" s="76"/>
      <c r="F78" s="79"/>
      <c r="G78" s="76"/>
    </row>
    <row r="79" spans="1:8" ht="18.5">
      <c r="A79" s="19" t="s">
        <v>108</v>
      </c>
      <c r="B79" s="20"/>
      <c r="C79" s="24"/>
      <c r="D79" s="24"/>
      <c r="E79" s="20"/>
      <c r="F79" s="20"/>
      <c r="G79" s="20"/>
    </row>
    <row r="80" spans="1:8" outlineLevel="1">
      <c r="A80" s="77"/>
      <c r="B80" s="78"/>
      <c r="C80" s="78"/>
      <c r="D80" s="79"/>
      <c r="E80" s="76"/>
      <c r="F80" s="79"/>
      <c r="G80" s="76"/>
    </row>
    <row r="81" spans="1:8" ht="16.5" outlineLevel="1">
      <c r="A81" s="43" t="s">
        <v>109</v>
      </c>
      <c r="B81" s="39"/>
      <c r="C81" s="40"/>
      <c r="D81" s="40"/>
      <c r="E81" s="41"/>
      <c r="F81" s="39"/>
      <c r="G81" s="42"/>
    </row>
    <row r="82" spans="1:8" ht="132" outlineLevel="1">
      <c r="A82" s="81" t="s">
        <v>110</v>
      </c>
      <c r="B82" s="82" t="s">
        <v>112</v>
      </c>
      <c r="C82" s="82" t="s">
        <v>111</v>
      </c>
      <c r="D82" s="82" t="s">
        <v>113</v>
      </c>
      <c r="E82" s="82" t="s">
        <v>147</v>
      </c>
      <c r="F82" s="34"/>
      <c r="G82" s="49"/>
      <c r="H82" s="4"/>
    </row>
    <row r="83" spans="1:8" outlineLevel="1"/>
    <row r="84" spans="1:8" ht="18.5">
      <c r="A84" s="19" t="s">
        <v>114</v>
      </c>
      <c r="B84" s="20"/>
      <c r="C84" s="24"/>
      <c r="D84" s="24"/>
      <c r="E84" s="20"/>
      <c r="F84" s="20"/>
      <c r="G84" s="20"/>
    </row>
    <row r="85" spans="1:8" hidden="1" outlineLevel="1"/>
    <row r="86" spans="1:8" ht="16.5" hidden="1" outlineLevel="1">
      <c r="A86" s="43" t="s">
        <v>167</v>
      </c>
      <c r="B86" s="39"/>
      <c r="C86" s="40"/>
      <c r="D86" s="40"/>
      <c r="E86" s="41"/>
      <c r="F86" s="39"/>
      <c r="G86" s="42"/>
    </row>
    <row r="87" spans="1:8" ht="66" hidden="1" outlineLevel="1">
      <c r="A87" s="84" t="s">
        <v>116</v>
      </c>
      <c r="B87" s="44" t="s">
        <v>115</v>
      </c>
      <c r="C87" s="44" t="s">
        <v>117</v>
      </c>
      <c r="D87" s="44" t="s">
        <v>118</v>
      </c>
      <c r="E87" s="44" t="s">
        <v>119</v>
      </c>
      <c r="F87" s="34"/>
      <c r="G87" s="33"/>
    </row>
    <row r="88" spans="1:8" ht="16.5" hidden="1" outlineLevel="1">
      <c r="A88" s="43" t="s">
        <v>120</v>
      </c>
      <c r="B88" s="39"/>
      <c r="C88" s="40"/>
      <c r="D88" s="40"/>
      <c r="E88" s="41"/>
      <c r="F88" s="39"/>
      <c r="G88" s="71"/>
    </row>
    <row r="89" spans="1:8" ht="165" hidden="1" customHeight="1" outlineLevel="1">
      <c r="A89" s="146" t="s">
        <v>121</v>
      </c>
      <c r="B89" s="147" t="s">
        <v>122</v>
      </c>
      <c r="C89" s="147" t="s">
        <v>149</v>
      </c>
      <c r="D89" s="159" t="s">
        <v>148</v>
      </c>
      <c r="E89" s="34" t="s">
        <v>123</v>
      </c>
      <c r="F89" s="67"/>
      <c r="G89" s="37"/>
      <c r="H89" s="4"/>
    </row>
    <row r="90" spans="1:8" ht="16.5" hidden="1" outlineLevel="1">
      <c r="A90" s="146"/>
      <c r="B90" s="147"/>
      <c r="C90" s="147"/>
      <c r="D90" s="159"/>
      <c r="E90" s="34" t="s">
        <v>127</v>
      </c>
      <c r="F90" s="118"/>
      <c r="G90" s="48"/>
      <c r="H90" s="4"/>
    </row>
    <row r="91" spans="1:8" ht="16.5" hidden="1" outlineLevel="1">
      <c r="A91" s="146"/>
      <c r="B91" s="147"/>
      <c r="C91" s="147"/>
      <c r="D91" s="159"/>
      <c r="E91" s="34" t="s">
        <v>124</v>
      </c>
      <c r="F91" s="67"/>
      <c r="G91" s="48"/>
      <c r="H91" s="4"/>
    </row>
    <row r="92" spans="1:8" ht="27" hidden="1" customHeight="1" outlineLevel="1">
      <c r="A92" s="146"/>
      <c r="B92" s="147"/>
      <c r="C92" s="147"/>
      <c r="D92" s="159"/>
      <c r="E92" s="34" t="s">
        <v>125</v>
      </c>
      <c r="F92" s="67"/>
      <c r="G92" s="38"/>
      <c r="H92" s="4"/>
    </row>
    <row r="93" spans="1:8" ht="157.5" hidden="1" customHeight="1" outlineLevel="1">
      <c r="A93" s="146"/>
      <c r="B93" s="147"/>
      <c r="C93" s="147"/>
      <c r="D93" s="159"/>
      <c r="E93" s="44" t="s">
        <v>126</v>
      </c>
      <c r="F93" s="65">
        <f>SUM(F89,F91,F92)</f>
        <v>0</v>
      </c>
      <c r="G93" s="38" t="s">
        <v>48</v>
      </c>
    </row>
    <row r="94" spans="1:8" ht="16.5" hidden="1" outlineLevel="1">
      <c r="A94" s="29"/>
      <c r="B94" s="26"/>
      <c r="C94" s="27"/>
      <c r="D94" s="27"/>
      <c r="E94" s="1"/>
      <c r="F94" s="1"/>
      <c r="G94" s="1"/>
    </row>
    <row r="95" spans="1:8" hidden="1" outlineLevel="1"/>
    <row r="96" spans="1:8" ht="18.5" collapsed="1">
      <c r="A96" s="19" t="s">
        <v>128</v>
      </c>
      <c r="B96" s="20"/>
      <c r="C96" s="24"/>
      <c r="D96" s="24"/>
      <c r="E96" s="20"/>
      <c r="F96" s="20"/>
      <c r="G96" s="20"/>
    </row>
    <row r="97" spans="1:7" ht="44.5" hidden="1" customHeight="1" outlineLevel="1">
      <c r="A97" s="168" t="s">
        <v>168</v>
      </c>
      <c r="B97" s="169"/>
      <c r="C97" s="169"/>
      <c r="D97" s="169"/>
      <c r="E97" s="169"/>
      <c r="F97" s="169"/>
      <c r="G97" s="170"/>
    </row>
    <row r="98" spans="1:7" ht="16.5" hidden="1" customHeight="1" outlineLevel="1">
      <c r="A98" s="87"/>
      <c r="B98" s="158" t="s">
        <v>129</v>
      </c>
      <c r="C98" s="155" t="s">
        <v>225</v>
      </c>
      <c r="D98" s="145" t="s">
        <v>130</v>
      </c>
      <c r="E98" s="105" t="str">
        <f>E16</f>
        <v>Total People Trained</v>
      </c>
      <c r="F98" s="65">
        <f>F16</f>
        <v>0</v>
      </c>
      <c r="G98" s="154" t="s">
        <v>139</v>
      </c>
    </row>
    <row r="99" spans="1:7" ht="72.5" hidden="1" outlineLevel="1">
      <c r="A99" s="88"/>
      <c r="B99" s="158"/>
      <c r="C99" s="156"/>
      <c r="D99" s="145"/>
      <c r="E99" s="105" t="str">
        <f>E21</f>
        <v>Number of total participants in the program designed to increase access to productive economic resources not counted in workforce development programs (Denominator)</v>
      </c>
      <c r="F99" s="65">
        <f>F21</f>
        <v>0</v>
      </c>
      <c r="G99" s="154"/>
    </row>
    <row r="100" spans="1:7" ht="29" hidden="1" outlineLevel="1">
      <c r="A100" s="88"/>
      <c r="B100" s="158"/>
      <c r="C100" s="156"/>
      <c r="D100" s="145"/>
      <c r="E100" s="105" t="str">
        <f>E36</f>
        <v>Estimated number of staff in all microenterprises</v>
      </c>
      <c r="F100" s="65">
        <f>F36</f>
        <v>0</v>
      </c>
      <c r="G100" s="154"/>
    </row>
    <row r="101" spans="1:7" ht="29" hidden="1" outlineLevel="1">
      <c r="A101" s="88"/>
      <c r="B101" s="158"/>
      <c r="C101" s="156"/>
      <c r="D101" s="145"/>
      <c r="E101" s="105" t="str">
        <f>E47</f>
        <v>Estimated number of individuals within all households</v>
      </c>
      <c r="F101" s="65">
        <f>F47</f>
        <v>0</v>
      </c>
      <c r="G101" s="154"/>
    </row>
    <row r="102" spans="1:7" ht="29" hidden="1" outlineLevel="1">
      <c r="A102" s="88"/>
      <c r="B102" s="158"/>
      <c r="C102" s="156"/>
      <c r="D102" s="145"/>
      <c r="E102" s="105" t="str">
        <f>E49</f>
        <v>Estimated number of full time employees within establishment</v>
      </c>
      <c r="F102" s="65">
        <f>F49</f>
        <v>0</v>
      </c>
      <c r="G102" s="154"/>
    </row>
    <row r="103" spans="1:7" ht="29" hidden="1" outlineLevel="1">
      <c r="A103" s="88"/>
      <c r="B103" s="158"/>
      <c r="C103" s="156"/>
      <c r="D103" s="145"/>
      <c r="E103" s="105" t="str">
        <f>E90</f>
        <v>Estimated number of participants at events</v>
      </c>
      <c r="F103" s="65">
        <f>F90</f>
        <v>0</v>
      </c>
      <c r="G103" s="154"/>
    </row>
    <row r="104" spans="1:7" ht="62" hidden="1" customHeight="1" outlineLevel="1">
      <c r="A104" s="88"/>
      <c r="B104" s="158"/>
      <c r="C104" s="156"/>
      <c r="D104" s="145"/>
      <c r="E104" s="8" t="s">
        <v>154</v>
      </c>
      <c r="F104" s="85"/>
      <c r="G104" s="33"/>
    </row>
    <row r="105" spans="1:7" ht="70.5" hidden="1" customHeight="1" outlineLevel="1">
      <c r="A105" s="88"/>
      <c r="B105" s="158"/>
      <c r="C105" s="157"/>
      <c r="D105" s="145"/>
      <c r="E105" s="8" t="s">
        <v>152</v>
      </c>
      <c r="F105" s="65">
        <f>SUM(F98:F104)</f>
        <v>0</v>
      </c>
      <c r="G105" s="33" t="s">
        <v>48</v>
      </c>
    </row>
    <row r="106" spans="1:7" ht="29" hidden="1" outlineLevel="1">
      <c r="A106" s="88"/>
      <c r="B106" s="158" t="s">
        <v>151</v>
      </c>
      <c r="C106" s="155" t="s">
        <v>226</v>
      </c>
      <c r="D106" s="145" t="s">
        <v>130</v>
      </c>
      <c r="E106" s="105" t="str">
        <f>E43</f>
        <v>Estimated number of staff in all entities (excluding microenterprises)</v>
      </c>
      <c r="F106" s="65">
        <f>F43</f>
        <v>0</v>
      </c>
      <c r="G106" s="154" t="s">
        <v>139</v>
      </c>
    </row>
    <row r="107" spans="1:7" ht="40.5" hidden="1" customHeight="1" outlineLevel="1">
      <c r="A107" s="88"/>
      <c r="B107" s="158"/>
      <c r="C107" s="156"/>
      <c r="D107" s="145"/>
      <c r="E107" s="105" t="str">
        <f>E56</f>
        <v>Estimated number of people reached through supported gender-related policies</v>
      </c>
      <c r="F107" s="65">
        <f>F56</f>
        <v>0</v>
      </c>
      <c r="G107" s="154"/>
    </row>
    <row r="108" spans="1:7" ht="48.5" hidden="1" customHeight="1" outlineLevel="1">
      <c r="A108" s="88"/>
      <c r="B108" s="158"/>
      <c r="C108" s="156"/>
      <c r="D108" s="145"/>
      <c r="E108" s="105" t="str">
        <f>E58</f>
        <v>Estimated number of people reached through Solid waste management plans</v>
      </c>
      <c r="F108" s="65">
        <f>F58</f>
        <v>0</v>
      </c>
      <c r="G108" s="154"/>
    </row>
    <row r="109" spans="1:7" ht="43.5" hidden="1" outlineLevel="1">
      <c r="A109" s="88"/>
      <c r="B109" s="158"/>
      <c r="C109" s="156"/>
      <c r="D109" s="145"/>
      <c r="E109" s="105" t="str">
        <f>E61</f>
        <v>Estimated number of people reached through supported non-gender related policies</v>
      </c>
      <c r="F109" s="65">
        <f>F61</f>
        <v>0</v>
      </c>
      <c r="G109" s="154"/>
    </row>
    <row r="110" spans="1:7" ht="67" hidden="1" customHeight="1" outlineLevel="1">
      <c r="A110" s="88"/>
      <c r="B110" s="158"/>
      <c r="C110" s="156"/>
      <c r="D110" s="145"/>
      <c r="E110" s="8" t="s">
        <v>155</v>
      </c>
      <c r="F110" s="85"/>
      <c r="G110" s="33"/>
    </row>
    <row r="111" spans="1:7" ht="119" hidden="1" customHeight="1" outlineLevel="1">
      <c r="A111" s="88"/>
      <c r="B111" s="158"/>
      <c r="C111" s="157"/>
      <c r="D111" s="145"/>
      <c r="E111" s="80" t="s">
        <v>153</v>
      </c>
      <c r="F111" s="65">
        <f>SUM(F106:F110)</f>
        <v>0</v>
      </c>
      <c r="G111" s="33" t="s">
        <v>48</v>
      </c>
    </row>
    <row r="112" spans="1:7" ht="57" hidden="1" outlineLevel="1">
      <c r="A112" s="86"/>
      <c r="B112" s="89" t="s">
        <v>156</v>
      </c>
      <c r="C112" s="80"/>
      <c r="D112" s="80"/>
      <c r="E112" s="80" t="s">
        <v>157</v>
      </c>
      <c r="F112" s="85">
        <f>F105+F111</f>
        <v>0</v>
      </c>
      <c r="G112" s="33" t="s">
        <v>48</v>
      </c>
    </row>
    <row r="113" collapsed="1"/>
  </sheetData>
  <mergeCells count="69">
    <mergeCell ref="D15:D16"/>
    <mergeCell ref="A6:A8"/>
    <mergeCell ref="A10:A12"/>
    <mergeCell ref="B10:B12"/>
    <mergeCell ref="C10:C12"/>
    <mergeCell ref="D10:D12"/>
    <mergeCell ref="D6:D8"/>
    <mergeCell ref="C6:C8"/>
    <mergeCell ref="B6:B8"/>
    <mergeCell ref="D42:D44"/>
    <mergeCell ref="C42:C44"/>
    <mergeCell ref="B42:B44"/>
    <mergeCell ref="A42:A44"/>
    <mergeCell ref="D46:D50"/>
    <mergeCell ref="C46:C50"/>
    <mergeCell ref="B46:B50"/>
    <mergeCell ref="A46:A50"/>
    <mergeCell ref="D18:D24"/>
    <mergeCell ref="F1:G1"/>
    <mergeCell ref="G22:G23"/>
    <mergeCell ref="A97:G97"/>
    <mergeCell ref="C35:C36"/>
    <mergeCell ref="B35:B36"/>
    <mergeCell ref="A35:A36"/>
    <mergeCell ref="D35:D36"/>
    <mergeCell ref="C15:C16"/>
    <mergeCell ref="B15:B16"/>
    <mergeCell ref="A15:A16"/>
    <mergeCell ref="C18:C24"/>
    <mergeCell ref="B18:B24"/>
    <mergeCell ref="A18:A24"/>
    <mergeCell ref="D89:D93"/>
    <mergeCell ref="A72:A77"/>
    <mergeCell ref="G75:G77"/>
    <mergeCell ref="C89:C93"/>
    <mergeCell ref="A55:A56"/>
    <mergeCell ref="B55:B56"/>
    <mergeCell ref="C55:C56"/>
    <mergeCell ref="D55:D56"/>
    <mergeCell ref="D67:D70"/>
    <mergeCell ref="C67:C70"/>
    <mergeCell ref="B67:B70"/>
    <mergeCell ref="A67:A70"/>
    <mergeCell ref="B72:B77"/>
    <mergeCell ref="D60:D62"/>
    <mergeCell ref="C60:C62"/>
    <mergeCell ref="B60:B62"/>
    <mergeCell ref="A60:A62"/>
    <mergeCell ref="B98:B105"/>
    <mergeCell ref="C106:C111"/>
    <mergeCell ref="B106:B111"/>
    <mergeCell ref="C72:C77"/>
    <mergeCell ref="D72:D77"/>
    <mergeCell ref="A2:G2"/>
    <mergeCell ref="A25:D25"/>
    <mergeCell ref="A26:D28"/>
    <mergeCell ref="A29:D30"/>
    <mergeCell ref="D106:D111"/>
    <mergeCell ref="A38:A40"/>
    <mergeCell ref="B38:B40"/>
    <mergeCell ref="C38:C40"/>
    <mergeCell ref="D38:D40"/>
    <mergeCell ref="A57:D58"/>
    <mergeCell ref="B89:B93"/>
    <mergeCell ref="A89:A93"/>
    <mergeCell ref="G98:G103"/>
    <mergeCell ref="G106:G109"/>
    <mergeCell ref="D98:D105"/>
    <mergeCell ref="C98:C10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AFA6F-2149-43DC-9796-FB0B6AA1CB02}">
  <sheetPr>
    <tabColor rgb="FF92D050"/>
  </sheetPr>
  <dimension ref="A1:H64"/>
  <sheetViews>
    <sheetView tabSelected="1" topLeftCell="A3" zoomScale="60" zoomScaleNormal="60" workbookViewId="0">
      <selection activeCell="D13" sqref="D13"/>
    </sheetView>
  </sheetViews>
  <sheetFormatPr defaultRowHeight="14.5"/>
  <cols>
    <col min="1" max="1" width="14.6328125" customWidth="1"/>
    <col min="2" max="2" width="43.26953125" customWidth="1"/>
    <col min="3" max="3" width="24.08984375" customWidth="1"/>
    <col min="4" max="4" width="24.26953125" customWidth="1"/>
    <col min="7" max="7" width="30.36328125" style="4" bestFit="1" customWidth="1"/>
    <col min="8" max="8" width="121.1796875" customWidth="1"/>
  </cols>
  <sheetData>
    <row r="1" spans="1:8" ht="42.5" customHeight="1">
      <c r="A1" s="175" t="s">
        <v>201</v>
      </c>
      <c r="B1" s="175"/>
      <c r="C1" s="175"/>
      <c r="D1" s="175"/>
      <c r="E1" s="175"/>
      <c r="F1" s="117"/>
      <c r="G1" s="117"/>
    </row>
    <row r="2" spans="1:8" ht="80.5" customHeight="1">
      <c r="A2" s="175"/>
      <c r="B2" s="175"/>
      <c r="C2" s="175"/>
      <c r="D2" s="175"/>
      <c r="E2" s="175"/>
      <c r="F2" s="117"/>
      <c r="G2" s="176" t="s">
        <v>227</v>
      </c>
      <c r="H2" s="176"/>
    </row>
    <row r="3" spans="1:8" ht="23.5">
      <c r="A3" s="6" t="s">
        <v>9</v>
      </c>
      <c r="B3" s="6" t="s">
        <v>10</v>
      </c>
      <c r="C3" s="6" t="s">
        <v>29</v>
      </c>
      <c r="D3" s="6" t="s">
        <v>199</v>
      </c>
    </row>
    <row r="4" spans="1:8" ht="23.5">
      <c r="A4" s="174" t="s">
        <v>197</v>
      </c>
      <c r="B4" s="174"/>
      <c r="C4" s="106"/>
    </row>
    <row r="5" spans="1:8" ht="29">
      <c r="A5" s="7">
        <v>1</v>
      </c>
      <c r="B5" s="8" t="s">
        <v>181</v>
      </c>
      <c r="C5">
        <f>'Indicator-EN'!F76</f>
        <v>0</v>
      </c>
      <c r="G5" s="4" t="str">
        <f>'Indicator-EN'!E67</f>
        <v>All plastic (metric tons)</v>
      </c>
      <c r="H5">
        <f>'Indicator-EN'!H67</f>
        <v>0</v>
      </c>
    </row>
    <row r="6" spans="1:8" ht="29">
      <c r="A6" s="7">
        <v>2</v>
      </c>
      <c r="B6" s="8" t="s">
        <v>182</v>
      </c>
      <c r="C6">
        <f>'Indicator-EN'!F70</f>
        <v>0</v>
      </c>
      <c r="G6" s="4" t="str">
        <f>'Indicator-EN'!E68</f>
        <v>Non plastic (metric tons)</v>
      </c>
      <c r="H6">
        <f>'Indicator-EN'!H68</f>
        <v>0</v>
      </c>
    </row>
    <row r="7" spans="1:8" ht="43.5">
      <c r="A7" s="7">
        <v>3</v>
      </c>
      <c r="B7" s="8" t="s">
        <v>183</v>
      </c>
      <c r="C7">
        <f>'Indicator-EN'!F77</f>
        <v>0</v>
      </c>
      <c r="G7" s="4" t="str">
        <f>'Indicator-EN'!E69</f>
        <v>All material recovered / diverted (unable to disaggregate for targets)</v>
      </c>
      <c r="H7">
        <f>'Indicator-EN'!H69</f>
        <v>0</v>
      </c>
    </row>
    <row r="8" spans="1:8" ht="29">
      <c r="A8" s="7">
        <v>4</v>
      </c>
      <c r="B8" s="9" t="s">
        <v>184</v>
      </c>
      <c r="C8">
        <f>'Indicator-EN'!F82</f>
        <v>0</v>
      </c>
      <c r="G8" s="4" t="str">
        <f>'Indicator-EN'!E70</f>
        <v>Total material recovered (MT)</v>
      </c>
      <c r="H8">
        <f>'Indicator-EN'!H70</f>
        <v>0</v>
      </c>
    </row>
    <row r="9" spans="1:8" ht="29">
      <c r="A9" s="7">
        <v>5</v>
      </c>
      <c r="B9" s="8" t="s">
        <v>185</v>
      </c>
      <c r="C9">
        <f>'Indicator-EN'!F87</f>
        <v>0</v>
      </c>
      <c r="G9" s="4" t="str">
        <f>'Indicator-EN'!E72</f>
        <v>All plastic aggregated but not recovered (metric tons)</v>
      </c>
      <c r="H9">
        <f>'Indicator-EN'!H72</f>
        <v>0</v>
      </c>
    </row>
    <row r="10" spans="1:8" ht="43.5">
      <c r="A10" s="7">
        <v>6</v>
      </c>
      <c r="B10" s="8" t="s">
        <v>186</v>
      </c>
      <c r="C10">
        <f>'Indicator-EN'!F50</f>
        <v>0</v>
      </c>
      <c r="G10" s="4" t="str">
        <f>'Indicator-EN'!E73</f>
        <v>Non plastic materials aggregated but not recovered (metric tons)</v>
      </c>
      <c r="H10">
        <f>'Indicator-EN'!H73</f>
        <v>0</v>
      </c>
    </row>
    <row r="11" spans="1:8" ht="43.5">
      <c r="A11" s="7">
        <v>7</v>
      </c>
      <c r="B11" s="8" t="s">
        <v>187</v>
      </c>
      <c r="C11">
        <f>'Indicator-EN'!F16</f>
        <v>0</v>
      </c>
      <c r="G11" s="4" t="str">
        <f>'Indicator-EN'!E74</f>
        <v>All material aggregated but not recovered (if unable to disaggregate for targets)</v>
      </c>
      <c r="H11">
        <f>'Indicator-EN'!H74</f>
        <v>0</v>
      </c>
    </row>
    <row r="12" spans="1:8" ht="29">
      <c r="A12" s="7">
        <v>8</v>
      </c>
      <c r="B12" s="8" t="s">
        <v>188</v>
      </c>
      <c r="C12">
        <f>'Indicator-EN'!F112</f>
        <v>0</v>
      </c>
      <c r="G12" s="4" t="str">
        <f>'Indicator-EN'!E75</f>
        <v>Total material aggregated but not recovered (MT)</v>
      </c>
      <c r="H12">
        <f>'Indicator-EN'!H75</f>
        <v>0</v>
      </c>
    </row>
    <row r="13" spans="1:8" ht="29">
      <c r="A13" s="10"/>
      <c r="B13" s="11" t="s">
        <v>11</v>
      </c>
      <c r="C13">
        <f>'Indicator-EN'!F105</f>
        <v>0</v>
      </c>
      <c r="G13" s="4" t="str">
        <f>'Indicator-EN'!E76</f>
        <v>Total Plastic aggregated and collected</v>
      </c>
      <c r="H13">
        <f>'Indicator-EN'!H76</f>
        <v>0</v>
      </c>
    </row>
    <row r="14" spans="1:8" ht="29">
      <c r="A14" s="10"/>
      <c r="B14" s="11" t="s">
        <v>12</v>
      </c>
      <c r="C14">
        <f>'Indicator-EN'!F111</f>
        <v>0</v>
      </c>
      <c r="G14" s="4" t="str">
        <f>'Indicator-EN'!E77</f>
        <v>Total Material aggregated and collected</v>
      </c>
      <c r="H14">
        <f>'Indicator-EN'!H77</f>
        <v>0</v>
      </c>
    </row>
    <row r="15" spans="1:8" ht="29">
      <c r="A15" s="7">
        <v>9</v>
      </c>
      <c r="B15" s="8" t="s">
        <v>13</v>
      </c>
      <c r="C15">
        <f>'Indicator-EN'!F44</f>
        <v>0</v>
      </c>
    </row>
    <row r="16" spans="1:8" ht="29">
      <c r="A16" s="7">
        <v>10</v>
      </c>
      <c r="B16" s="8" t="s">
        <v>189</v>
      </c>
      <c r="C16">
        <f>'Indicator-EN'!F62</f>
        <v>0</v>
      </c>
    </row>
    <row r="17" spans="1:8" ht="43.5">
      <c r="A17" s="7">
        <v>11</v>
      </c>
      <c r="B17" s="8" t="s">
        <v>198</v>
      </c>
      <c r="C17">
        <f>'Indicator-EN'!F93</f>
        <v>0</v>
      </c>
    </row>
    <row r="18" spans="1:8" ht="43.5">
      <c r="A18" s="7">
        <v>12</v>
      </c>
      <c r="B18" s="12" t="s">
        <v>190</v>
      </c>
      <c r="C18" s="17" t="str">
        <f>'Indicator-EN'!F10</f>
        <v>-</v>
      </c>
    </row>
    <row r="19" spans="1:8" ht="29">
      <c r="A19" s="10"/>
      <c r="B19" s="11" t="s">
        <v>14</v>
      </c>
      <c r="C19">
        <f>'Indicator-EN'!F11</f>
        <v>0</v>
      </c>
    </row>
    <row r="20" spans="1:8" ht="29">
      <c r="A20" s="10"/>
      <c r="B20" s="11" t="s">
        <v>15</v>
      </c>
      <c r="C20">
        <f>'Indicator-EN'!F12</f>
        <v>0</v>
      </c>
    </row>
    <row r="21" spans="1:8" ht="43.5">
      <c r="A21" s="7">
        <v>13</v>
      </c>
      <c r="B21" s="12" t="s">
        <v>191</v>
      </c>
      <c r="C21" s="17" t="str">
        <f>'Indicator-EN'!F6</f>
        <v>-</v>
      </c>
    </row>
    <row r="22" spans="1:8" ht="29">
      <c r="A22" s="10"/>
      <c r="B22" s="11" t="s">
        <v>16</v>
      </c>
      <c r="C22" s="18">
        <f>'Indicator-EN'!F7</f>
        <v>0</v>
      </c>
    </row>
    <row r="23" spans="1:8" ht="29">
      <c r="A23" s="10"/>
      <c r="B23" s="11" t="s">
        <v>17</v>
      </c>
      <c r="C23" s="18">
        <f>'Indicator-EN'!F8</f>
        <v>0</v>
      </c>
    </row>
    <row r="24" spans="1:8" ht="29">
      <c r="A24" s="7">
        <v>14</v>
      </c>
      <c r="B24" s="8" t="s">
        <v>192</v>
      </c>
      <c r="C24">
        <f>'Indicator-EN'!F35</f>
        <v>0</v>
      </c>
    </row>
    <row r="25" spans="1:8" ht="58">
      <c r="A25" s="7">
        <v>15</v>
      </c>
      <c r="B25" s="12" t="s">
        <v>193</v>
      </c>
      <c r="C25" s="17" t="str">
        <f>'Indicator-EN'!F24</f>
        <v>-</v>
      </c>
    </row>
    <row r="26" spans="1:8" ht="29">
      <c r="A26" s="10"/>
      <c r="B26" s="11" t="s">
        <v>18</v>
      </c>
      <c r="C26">
        <f>'Indicator-EN'!F22</f>
        <v>0</v>
      </c>
      <c r="G26" s="4" t="str">
        <f>'Indicator-EN'!E82</f>
        <v xml:space="preserve">Number of Innovations </v>
      </c>
      <c r="H26">
        <f>'Indicator-EN'!H82</f>
        <v>0</v>
      </c>
    </row>
    <row r="27" spans="1:8" ht="29">
      <c r="A27" s="10"/>
      <c r="B27" s="11" t="s">
        <v>19</v>
      </c>
      <c r="C27">
        <f>'Indicator-EN'!F23</f>
        <v>0</v>
      </c>
      <c r="G27" s="4" t="str">
        <f>'Indicator-EN'!E87</f>
        <v>Amount of funding Mobilized in USD</v>
      </c>
      <c r="H27">
        <f>'Indicator-EN'!H87</f>
        <v>0</v>
      </c>
    </row>
    <row r="28" spans="1:8" ht="72.5">
      <c r="A28" s="7">
        <v>16</v>
      </c>
      <c r="B28" s="8" t="s">
        <v>194</v>
      </c>
      <c r="C28">
        <f>'Indicator-EN'!F55</f>
        <v>0</v>
      </c>
      <c r="G28" s="4" t="str">
        <f>'Indicator-EN'!E89</f>
        <v>Number of events</v>
      </c>
      <c r="H28">
        <f>'Indicator-EN'!H89</f>
        <v>0</v>
      </c>
    </row>
    <row r="29" spans="1:8" ht="72.5">
      <c r="A29" s="7">
        <v>17</v>
      </c>
      <c r="B29" s="8" t="s">
        <v>195</v>
      </c>
      <c r="C29">
        <f>'Indicator-EN'!F14</f>
        <v>0</v>
      </c>
      <c r="G29" s="4" t="str">
        <f>'Indicator-EN'!E90</f>
        <v>Estimated number of participants at events</v>
      </c>
      <c r="H29">
        <f>'Indicator-EN'!H90</f>
        <v>0</v>
      </c>
    </row>
    <row r="30" spans="1:8">
      <c r="A30" s="13"/>
      <c r="B30" s="13"/>
      <c r="G30" s="4" t="str">
        <f>'Indicator-EN'!E91</f>
        <v>Number of engagements</v>
      </c>
      <c r="H30">
        <f>'Indicator-EN'!H91</f>
        <v>0</v>
      </c>
    </row>
    <row r="31" spans="1:8" ht="14.5" customHeight="1">
      <c r="A31" s="174" t="s">
        <v>200</v>
      </c>
      <c r="B31" s="174"/>
      <c r="G31" s="4" t="str">
        <f>'Indicator-EN'!E92</f>
        <v>Number of Publications</v>
      </c>
      <c r="H31">
        <f>'Indicator-EN'!H92</f>
        <v>0</v>
      </c>
    </row>
    <row r="32" spans="1:8" ht="43.5">
      <c r="A32" s="14">
        <v>18</v>
      </c>
      <c r="B32" s="15" t="s">
        <v>196</v>
      </c>
      <c r="C32" s="94">
        <f>'Indicator-EN'!F40</f>
        <v>0</v>
      </c>
      <c r="G32" s="4" t="str">
        <f>'Indicator-EN'!E93</f>
        <v>Total number of events, engagements, or publications</v>
      </c>
      <c r="H32">
        <f>'Indicator-EN'!H93</f>
        <v>0</v>
      </c>
    </row>
    <row r="33" spans="1:8" ht="29">
      <c r="A33" s="14">
        <v>19</v>
      </c>
      <c r="B33" s="12" t="s">
        <v>20</v>
      </c>
      <c r="C33" s="17" t="str">
        <f>'Indicator-EN'!F28</f>
        <v>-</v>
      </c>
      <c r="G33" s="4" t="str">
        <f>'Indicator-EN'!E98</f>
        <v>Total People Trained</v>
      </c>
      <c r="H33">
        <f>'Indicator-EN'!H98</f>
        <v>0</v>
      </c>
    </row>
    <row r="34" spans="1:8" ht="87">
      <c r="A34" s="16"/>
      <c r="B34" s="11" t="s">
        <v>21</v>
      </c>
      <c r="C34">
        <f>'Indicator-EN'!F26</f>
        <v>0</v>
      </c>
      <c r="G34" s="4" t="str">
        <f>'Indicator-EN'!E99</f>
        <v>Number of total participants in the program designed to increase access to productive economic resources not counted in workforce development programs (Denominator)</v>
      </c>
      <c r="H34">
        <f>'Indicator-EN'!H99</f>
        <v>0</v>
      </c>
    </row>
    <row r="35" spans="1:8" ht="29">
      <c r="A35" s="16"/>
      <c r="B35" s="11" t="s">
        <v>22</v>
      </c>
      <c r="C35">
        <f>'Indicator-EN'!F27</f>
        <v>0</v>
      </c>
      <c r="G35" s="4" t="str">
        <f>'Indicator-EN'!E100</f>
        <v>Estimated number of staff in all microenterprises</v>
      </c>
      <c r="H35">
        <f>'Indicator-EN'!H100</f>
        <v>0</v>
      </c>
    </row>
    <row r="36" spans="1:8" ht="29">
      <c r="A36" s="15">
        <v>20</v>
      </c>
      <c r="B36" s="8" t="s">
        <v>23</v>
      </c>
      <c r="C36" s="112">
        <f>'Indicator-EN'!F25</f>
        <v>0</v>
      </c>
      <c r="G36" s="4" t="str">
        <f>'Indicator-EN'!E101</f>
        <v>Estimated number of individuals within all households</v>
      </c>
      <c r="H36">
        <f>'Indicator-EN'!H101</f>
        <v>0</v>
      </c>
    </row>
    <row r="37" spans="1:8" ht="29">
      <c r="A37" s="14">
        <v>21</v>
      </c>
      <c r="B37" s="15" t="s">
        <v>24</v>
      </c>
      <c r="C37">
        <f>'Indicator-EN'!F29</f>
        <v>0</v>
      </c>
      <c r="G37" s="4" t="str">
        <f>'Indicator-EN'!E102</f>
        <v>Estimated number of full time employees within establishment</v>
      </c>
      <c r="H37">
        <f>'Indicator-EN'!H102</f>
        <v>0</v>
      </c>
    </row>
    <row r="38" spans="1:8" ht="29">
      <c r="A38" s="14">
        <v>22</v>
      </c>
      <c r="B38" s="15" t="s">
        <v>25</v>
      </c>
      <c r="C38">
        <f>'Indicator-EN'!F30</f>
        <v>0</v>
      </c>
      <c r="G38" s="4" t="str">
        <f>'Indicator-EN'!E103</f>
        <v>Estimated number of participants at events</v>
      </c>
      <c r="H38">
        <f>'Indicator-EN'!H103</f>
        <v>0</v>
      </c>
    </row>
    <row r="39" spans="1:8" ht="58">
      <c r="A39" s="115">
        <v>23</v>
      </c>
      <c r="B39" s="15" t="s">
        <v>205</v>
      </c>
      <c r="G39" s="4" t="str">
        <f>'Indicator-EN'!E104</f>
        <v>Other people directly reached (include anticipated people directly reached not counted in other indicators)</v>
      </c>
      <c r="H39">
        <f>'Indicator-EN'!H104</f>
        <v>0</v>
      </c>
    </row>
    <row r="40" spans="1:8" ht="29">
      <c r="A40" s="115">
        <v>24</v>
      </c>
      <c r="B40" s="15" t="s">
        <v>206</v>
      </c>
      <c r="G40" s="4" t="str">
        <f>'Indicator-EN'!E105</f>
        <v>Total estimated people directly reached</v>
      </c>
      <c r="H40">
        <f>'Indicator-EN'!H105</f>
        <v>0</v>
      </c>
    </row>
    <row r="41" spans="1:8" ht="43.5">
      <c r="G41" s="4" t="str">
        <f>'Indicator-EN'!E106</f>
        <v>Estimated number of staff in all entities (excluding microenterprises)</v>
      </c>
      <c r="H41">
        <f>'Indicator-EN'!H106</f>
        <v>0</v>
      </c>
    </row>
    <row r="42" spans="1:8" ht="43.5">
      <c r="G42" s="4" t="str">
        <f>'Indicator-EN'!E107</f>
        <v>Estimated number of people reached through supported gender-related policies</v>
      </c>
      <c r="H42">
        <f>'Indicator-EN'!H107</f>
        <v>0</v>
      </c>
    </row>
    <row r="43" spans="1:8" ht="43.5">
      <c r="G43" s="4" t="str">
        <f>'Indicator-EN'!E108</f>
        <v>Estimated number of people reached through Solid waste management plans</v>
      </c>
      <c r="H43">
        <f>'Indicator-EN'!H108</f>
        <v>0</v>
      </c>
    </row>
    <row r="44" spans="1:8" ht="43.5">
      <c r="G44" s="4" t="str">
        <f>'Indicator-EN'!E109</f>
        <v>Estimated number of people reached through supported non-gender related policies</v>
      </c>
      <c r="H44">
        <f>'Indicator-EN'!H109</f>
        <v>0</v>
      </c>
    </row>
    <row r="45" spans="1:8" ht="58">
      <c r="G45" s="4" t="str">
        <f>'Indicator-EN'!E110</f>
        <v>Other people indirectly reached (include anticipated people directly reached not counted in other indicators)</v>
      </c>
      <c r="H45">
        <f>'Indicator-EN'!H110</f>
        <v>0</v>
      </c>
    </row>
    <row r="46" spans="1:8" ht="29">
      <c r="G46" s="4" t="str">
        <f>'Indicator-EN'!E111</f>
        <v>Total estimated people indirectly reached</v>
      </c>
      <c r="H46">
        <f>'Indicator-EN'!H111</f>
        <v>0</v>
      </c>
    </row>
    <row r="47" spans="1:8">
      <c r="G47" s="4" t="str">
        <f>'Indicator-EN'!E112</f>
        <v>Total people reached</v>
      </c>
      <c r="H47">
        <f>'Indicator-EN'!H112</f>
        <v>0</v>
      </c>
    </row>
    <row r="53" spans="7:8">
      <c r="G53" s="4" t="str">
        <f>'Indicator-EN'!E46</f>
        <v>Estimated number of Households</v>
      </c>
      <c r="H53">
        <f>'Indicator-EN'!H46</f>
        <v>0</v>
      </c>
    </row>
    <row r="54" spans="7:8" ht="29">
      <c r="G54" s="4" t="str">
        <f>'Indicator-EN'!E47</f>
        <v>Estimated number of individuals within all households</v>
      </c>
      <c r="H54">
        <f>'Indicator-EN'!H47</f>
        <v>0</v>
      </c>
    </row>
    <row r="55" spans="7:8" ht="29">
      <c r="G55" s="4" t="str">
        <f>'Indicator-EN'!E48</f>
        <v>Estimated number of Establishments</v>
      </c>
      <c r="H55">
        <f>'Indicator-EN'!H48</f>
        <v>0</v>
      </c>
    </row>
    <row r="56" spans="7:8" ht="29">
      <c r="G56" s="4" t="str">
        <f>'Indicator-EN'!E49</f>
        <v>Estimated number of full time employees within establishment</v>
      </c>
      <c r="H56">
        <f>'Indicator-EN'!H49</f>
        <v>0</v>
      </c>
    </row>
    <row r="57" spans="7:8" ht="29">
      <c r="G57" s="4" t="str">
        <f>'Indicator-EN'!E50</f>
        <v>Total Number of Households and Establishments</v>
      </c>
      <c r="H57">
        <f>'Indicator-EN'!H50</f>
        <v>0</v>
      </c>
    </row>
    <row r="58" spans="7:8">
      <c r="G58" s="4" t="str">
        <f>'Indicator-EN'!E55</f>
        <v>Number of gender-related policies</v>
      </c>
      <c r="H58">
        <f>'Indicator-EN'!H55</f>
        <v>0</v>
      </c>
    </row>
    <row r="59" spans="7:8" ht="43.5">
      <c r="G59" s="4" t="str">
        <f>'Indicator-EN'!E56</f>
        <v>Estimated number of people reached through supported gender-related policies</v>
      </c>
      <c r="H59">
        <f>'Indicator-EN'!H56</f>
        <v>0</v>
      </c>
    </row>
    <row r="60" spans="7:8" ht="29">
      <c r="G60" s="4" t="str">
        <f>'Indicator-EN'!E57</f>
        <v>Number of solid waste management plans developed</v>
      </c>
      <c r="H60">
        <f>'Indicator-EN'!H57</f>
        <v>0</v>
      </c>
    </row>
    <row r="61" spans="7:8" ht="43.5">
      <c r="G61" s="4" t="str">
        <f>'Indicator-EN'!E58</f>
        <v>Estimated number of people reached through Solid waste management plans</v>
      </c>
      <c r="H61">
        <f>'Indicator-EN'!H58</f>
        <v>0</v>
      </c>
    </row>
    <row r="62" spans="7:8" ht="29">
      <c r="G62" s="4" t="str">
        <f>'Indicator-EN'!E60</f>
        <v>Number of non-gender-related policies</v>
      </c>
      <c r="H62">
        <f>'Indicator-EN'!H60</f>
        <v>0</v>
      </c>
    </row>
    <row r="63" spans="7:8" ht="43.5">
      <c r="G63" s="4" t="str">
        <f>'Indicator-EN'!E61</f>
        <v>Estimated number of people reached through supported non-gender related policies</v>
      </c>
      <c r="H63">
        <f>'Indicator-EN'!H61</f>
        <v>0</v>
      </c>
    </row>
    <row r="64" spans="7:8">
      <c r="G64" s="4" t="str">
        <f>'Indicator-EN'!E62</f>
        <v xml:space="preserve">Total number of policies: </v>
      </c>
      <c r="H64">
        <f>'Indicator-EN'!H62</f>
        <v>0</v>
      </c>
    </row>
  </sheetData>
  <mergeCells count="4">
    <mergeCell ref="A31:B31"/>
    <mergeCell ref="A4:B4"/>
    <mergeCell ref="A1:E2"/>
    <mergeCell ref="G2:H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3C20A-64BB-4D55-AAFD-B103C2F25BA6}">
  <sheetPr>
    <tabColor rgb="FF92D050"/>
  </sheetPr>
  <dimension ref="A1:C19"/>
  <sheetViews>
    <sheetView zoomScale="70" zoomScaleNormal="70" workbookViewId="0">
      <pane ySplit="1" topLeftCell="A2" activePane="bottomLeft" state="frozen"/>
      <selection pane="bottomLeft" activeCell="J2" sqref="J2"/>
    </sheetView>
  </sheetViews>
  <sheetFormatPr defaultRowHeight="14.5"/>
  <cols>
    <col min="1" max="1" width="29.7265625" customWidth="1"/>
    <col min="2" max="2" width="92.453125" customWidth="1"/>
    <col min="3" max="3" width="49.1796875" customWidth="1"/>
  </cols>
  <sheetData>
    <row r="1" spans="1:3" ht="23.5">
      <c r="A1" s="116" t="s">
        <v>7</v>
      </c>
      <c r="B1" s="116" t="s">
        <v>0</v>
      </c>
      <c r="C1" s="116" t="s">
        <v>1</v>
      </c>
    </row>
    <row r="2" spans="1:3" ht="297">
      <c r="A2" s="44" t="s">
        <v>211</v>
      </c>
      <c r="B2" s="44" t="s">
        <v>212</v>
      </c>
      <c r="C2" s="44" t="s">
        <v>213</v>
      </c>
    </row>
    <row r="3" spans="1:3" ht="330">
      <c r="A3" s="44" t="s">
        <v>214</v>
      </c>
      <c r="B3" s="44" t="s">
        <v>95</v>
      </c>
      <c r="C3" s="44" t="s">
        <v>96</v>
      </c>
    </row>
    <row r="4" spans="1:3" ht="132">
      <c r="A4" s="44" t="s">
        <v>215</v>
      </c>
      <c r="B4" s="44" t="s">
        <v>101</v>
      </c>
      <c r="C4" s="44" t="s">
        <v>102</v>
      </c>
    </row>
    <row r="5" spans="1:3" ht="132">
      <c r="A5" s="44" t="s">
        <v>216</v>
      </c>
      <c r="B5" s="44" t="s">
        <v>111</v>
      </c>
      <c r="C5" s="44" t="s">
        <v>113</v>
      </c>
    </row>
    <row r="6" spans="1:3" ht="66">
      <c r="A6" s="44" t="s">
        <v>217</v>
      </c>
      <c r="B6" s="44" t="s">
        <v>117</v>
      </c>
      <c r="C6" s="44" t="s">
        <v>118</v>
      </c>
    </row>
    <row r="7" spans="1:3" ht="181.5">
      <c r="A7" s="44" t="s">
        <v>218</v>
      </c>
      <c r="B7" s="44" t="s">
        <v>72</v>
      </c>
      <c r="C7" s="44" t="s">
        <v>73</v>
      </c>
    </row>
    <row r="8" spans="1:3" ht="132">
      <c r="A8" s="44" t="s">
        <v>219</v>
      </c>
      <c r="B8" s="44" t="s">
        <v>31</v>
      </c>
      <c r="C8" s="44" t="s">
        <v>6</v>
      </c>
    </row>
    <row r="9" spans="1:3" ht="406">
      <c r="A9" s="8" t="s">
        <v>220</v>
      </c>
      <c r="B9" s="8" t="s">
        <v>224</v>
      </c>
      <c r="C9" s="8" t="s">
        <v>130</v>
      </c>
    </row>
    <row r="10" spans="1:3" ht="280.5">
      <c r="A10" s="31" t="s">
        <v>221</v>
      </c>
      <c r="B10" s="44" t="s">
        <v>63</v>
      </c>
      <c r="C10" s="44" t="s">
        <v>142</v>
      </c>
    </row>
    <row r="11" spans="1:3" ht="198">
      <c r="A11" s="44" t="s">
        <v>82</v>
      </c>
      <c r="B11" s="44" t="s">
        <v>83</v>
      </c>
      <c r="C11" s="44" t="s">
        <v>84</v>
      </c>
    </row>
    <row r="12" spans="1:3" ht="379.5">
      <c r="A12" s="44" t="s">
        <v>122</v>
      </c>
      <c r="B12" s="44" t="s">
        <v>149</v>
      </c>
      <c r="C12" s="44" t="s">
        <v>148</v>
      </c>
    </row>
    <row r="13" spans="1:3" ht="148.5">
      <c r="A13" s="44" t="s">
        <v>39</v>
      </c>
      <c r="B13" s="44" t="s">
        <v>35</v>
      </c>
      <c r="C13" s="44" t="s">
        <v>40</v>
      </c>
    </row>
    <row r="14" spans="1:3" ht="264">
      <c r="A14" s="44" t="s">
        <v>26</v>
      </c>
      <c r="B14" s="44" t="s">
        <v>36</v>
      </c>
      <c r="C14" s="44" t="s">
        <v>43</v>
      </c>
    </row>
    <row r="15" spans="1:3" ht="49.5">
      <c r="A15" s="44" t="s">
        <v>58</v>
      </c>
      <c r="B15" s="44" t="s">
        <v>141</v>
      </c>
      <c r="C15" s="44" t="s">
        <v>140</v>
      </c>
    </row>
    <row r="16" spans="1:3" ht="363">
      <c r="A16" s="44" t="s">
        <v>49</v>
      </c>
      <c r="B16" s="44" t="s">
        <v>67</v>
      </c>
      <c r="C16" s="44" t="s">
        <v>55</v>
      </c>
    </row>
    <row r="17" spans="1:3" ht="115.5">
      <c r="A17" s="44" t="s">
        <v>87</v>
      </c>
      <c r="B17" s="44" t="s">
        <v>88</v>
      </c>
      <c r="C17" s="44" t="s">
        <v>84</v>
      </c>
    </row>
    <row r="18" spans="1:3" ht="115.5">
      <c r="A18" s="44" t="s">
        <v>222</v>
      </c>
      <c r="B18" s="109" t="s">
        <v>50</v>
      </c>
      <c r="C18" s="109"/>
    </row>
    <row r="19" spans="1:3" ht="165">
      <c r="A19" s="44" t="s">
        <v>174</v>
      </c>
      <c r="B19" s="44" t="s">
        <v>164</v>
      </c>
      <c r="C19" s="44" t="s">
        <v>163</v>
      </c>
    </row>
  </sheetData>
  <autoFilter ref="A1:C1" xr:uid="{F9A465F7-7719-4D2E-88D3-1376F83DBC64}">
    <sortState xmlns:xlrd2="http://schemas.microsoft.com/office/spreadsheetml/2017/richdata2" ref="A2:C19">
      <sortCondition ref="A1"/>
    </sortState>
  </autoFilter>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51B25-63DE-470E-9F23-D756C123C4FE}">
  <sheetPr>
    <tabColor rgb="FF92D050"/>
  </sheetPr>
  <dimension ref="A1:B4"/>
  <sheetViews>
    <sheetView workbookViewId="0">
      <selection activeCell="B12" sqref="B12"/>
    </sheetView>
  </sheetViews>
  <sheetFormatPr defaultRowHeight="14.5"/>
  <cols>
    <col min="1" max="1" width="10.453125" bestFit="1" customWidth="1"/>
    <col min="2" max="2" width="99.54296875" customWidth="1"/>
  </cols>
  <sheetData>
    <row r="1" spans="1:2">
      <c r="A1" s="5" t="s">
        <v>202</v>
      </c>
      <c r="B1" s="5"/>
    </row>
    <row r="2" spans="1:2">
      <c r="A2" s="5" t="s">
        <v>203</v>
      </c>
      <c r="B2" s="5" t="s">
        <v>204</v>
      </c>
    </row>
    <row r="3" spans="1:2" ht="87">
      <c r="A3" s="110">
        <v>44124</v>
      </c>
      <c r="B3" s="4" t="s">
        <v>223</v>
      </c>
    </row>
    <row r="4" spans="1:2">
      <c r="A4" s="110">
        <v>44320</v>
      </c>
      <c r="B4"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Indicator-IN</vt:lpstr>
      <vt:lpstr>Target-IN</vt:lpstr>
      <vt:lpstr>Definitions-IN</vt:lpstr>
      <vt:lpstr>Changes-IN</vt:lpstr>
      <vt:lpstr>Indicator-EN</vt:lpstr>
      <vt:lpstr>Target-EN</vt:lpstr>
      <vt:lpstr>Definitions-EN</vt:lpstr>
      <vt:lpstr>Changes-EN</vt:lpstr>
      <vt:lpstr>'Definitions-EN'!_Hlk41042712</vt:lpstr>
      <vt:lpstr>'Definitions-IN'!_Hlk41042712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Oya, Setsuko</dc:creator>
  <cp:lastModifiedBy>Elida.Marbun</cp:lastModifiedBy>
  <dcterms:created xsi:type="dcterms:W3CDTF">2020-09-09T12:39:26Z</dcterms:created>
  <dcterms:modified xsi:type="dcterms:W3CDTF">2021-11-12T07:57:50Z</dcterms:modified>
</cp:coreProperties>
</file>